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15" windowWidth="19200" windowHeight="111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alcMode="autoNoTable"/>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AM37" i="10"/>
  <c r="C37" i="10"/>
  <c r="CO36" i="10"/>
  <c r="AM36" i="10"/>
  <c r="AM35" i="10"/>
  <c r="C34" i="10"/>
  <c r="C35" i="10" s="1"/>
  <c r="C36" i="10" l="1"/>
  <c r="U34" i="10"/>
  <c r="U35" i="10" s="1"/>
  <c r="U36" i="10" s="1"/>
  <c r="U37" i="10" s="1"/>
  <c r="U38" i="10" s="1"/>
  <c r="AM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BE34" i="10"/>
  <c r="BE35" i="10" s="1"/>
  <c r="BE36" i="10" s="1"/>
  <c r="BE37" i="10" s="1"/>
  <c r="CO34" i="10" l="1"/>
  <c r="CO35" i="10" s="1"/>
</calcChain>
</file>

<file path=xl/sharedStrings.xml><?xml version="1.0" encoding="utf-8"?>
<sst xmlns="http://schemas.openxmlformats.org/spreadsheetml/2006/main" count="1060" uniqueCount="609">
  <si>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</si>
  <si>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</si>
  <si>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</si>
  <si>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</si>
  <si>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</si>
  <si>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</si>
  <si>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</si>
  <si>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</si>
  <si>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</si>
  <si>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</si>
  <si>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</si>
  <si>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</si>
  <si>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</si>
  <si>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</si>
  <si>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</si>
  <si>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</si>
  <si>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</si>
  <si>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</si>
  <si>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</si>
  <si>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</si>
  <si>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</si>
  <si>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</si>
  <si>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</si>
  <si>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</si>
  <si>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</si>
  <si>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</si>
  <si>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</si>
  <si>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</si>
  <si>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</si>
  <si>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</si>
  <si>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</si>
  <si>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</si>
  <si>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</si>
  <si>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</si>
  <si>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</si>
  <si>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</si>
  <si>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</si>
  <si>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</si>
  <si>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</si>
  <si>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</si>
  <si>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</si>
  <si>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</si>
  <si>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</si>
  <si>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</si>
  <si>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</si>
  <si>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</si>
  <si>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</si>
  <si>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</si>
  <si>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</si>
  <si>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</si>
  <si>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</si>
  <si>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</si>
  <si>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</si>
  <si>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</si>
  <si>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</si>
  <si>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</si>
  <si>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</si>
  <si>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</si>
  <si>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</si>
  <si>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</si>
  <si>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</si>
  <si>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</si>
  <si>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</si>
  <si>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</si>
  <si>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</si>
  <si>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</si>
  <si>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</si>
  <si>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</si>
  <si>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</si>
  <si>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</si>
  <si>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</si>
  <si>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</si>
  <si>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</si>
  <si>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</si>
  <si>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</si>
  <si>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</si>
  <si>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</si>
  <si>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</si>
  <si>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</si>
  <si>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</si>
  <si>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</si>
  <si>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</si>
  <si>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</si>
  <si>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</si>
  <si>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</si>
  <si>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</si>
  <si>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</si>
  <si>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</si>
  <si>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</si>
  <si>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</si>
  <si>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</si>
  <si>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</si>
  <si>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宿毛市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</si>
  <si>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</si>
  <si>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</si>
  <si>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</si>
  <si>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</si>
  <si>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</si>
  <si>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</si>
  <si>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</si>
  <si>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</si>
  <si>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</si>
  <si>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</si>
  <si>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</si>
  <si>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</si>
  <si>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</si>
  <si>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</si>
  <si>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</si>
  <si>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</si>
  <si>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</si>
  <si>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</si>
  <si>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</si>
  <si>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</si>
  <si>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</si>
  <si>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</si>
  <si>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</si>
  <si>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</si>
  <si>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-7.5</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</si>
  <si>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</si>
  <si>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</si>
  <si>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</si>
  <si>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</si>
  <si>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</si>
  <si>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</si>
  <si>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</si>
  <si>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</si>
  <si>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</si>
  <si>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</si>
  <si>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</si>
  <si>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</si>
  <si>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</si>
  <si>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</si>
  <si>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</si>
  <si>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</si>
  <si>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</si>
  <si>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</si>
  <si>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</si>
  <si>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</si>
  <si>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</si>
  <si>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</si>
  <si>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</si>
  <si>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</si>
  <si>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</si>
  <si>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</si>
  <si>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</si>
  <si>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</si>
  <si>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</si>
  <si>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</si>
  <si>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</si>
  <si>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</si>
  <si>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</si>
  <si>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</si>
  <si>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</si>
  <si>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</si>
  <si>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</si>
  <si>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</si>
  <si>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</si>
  <si>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</si>
  <si>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</si>
  <si>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</si>
  <si>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</si>
  <si>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</si>
  <si>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</si>
  <si>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</si>
  <si>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</si>
  <si>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</si>
  <si>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</si>
  <si>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</si>
  <si>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</si>
  <si>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</si>
  <si>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</si>
  <si>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</si>
  <si>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</si>
  <si>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</si>
  <si>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</si>
  <si>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</si>
  <si>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</si>
  <si>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</si>
  <si>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</si>
  <si>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</si>
  <si>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</si>
  <si>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</si>
  <si>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</si>
  <si>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</si>
  <si>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</si>
  <si>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</si>
  <si>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</si>
  <si>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</si>
  <si>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</si>
  <si>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</si>
  <si>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</si>
  <si>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</si>
  <si>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</si>
  <si>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</si>
  <si>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</si>
  <si>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</si>
  <si>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</si>
  <si>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</si>
  <si>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</si>
  <si>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</si>
  <si>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</si>
  <si>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</si>
  <si>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</si>
  <si>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</si>
  <si>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高知県宿毛市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</si>
  <si>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</si>
  <si>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</si>
  <si>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</si>
  <si>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</si>
  <si>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</si>
  <si>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</si>
  <si>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</si>
  <si>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</si>
  <si>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</si>
  <si>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</si>
  <si>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</si>
  <si>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</si>
  <si>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</si>
  <si>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</si>
  <si>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</si>
  <si>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</si>
  <si>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</si>
  <si>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</si>
  <si>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</si>
  <si>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</si>
  <si>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</si>
  <si>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</si>
  <si>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</si>
  <si>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</si>
  <si>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</si>
  <si>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</si>
  <si>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</si>
  <si>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</si>
  <si>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</si>
  <si>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</si>
  <si>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</si>
  <si>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</si>
  <si>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</si>
  <si>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</si>
  <si>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</si>
  <si>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</si>
  <si>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</si>
  <si>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</si>
  <si>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t>
    <phoneticPr fontId="5"/>
  </si>
  <si>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</si>
  <si>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</si>
  <si>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</si>
  <si>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</si>
  <si>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</si>
  <si>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</si>
  <si>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</si>
  <si>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</si>
  <si>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</si>
  <si>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t>
    <phoneticPr fontId="5"/>
  </si>
  <si>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</si>
  <si>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</si>
  <si>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</si>
  <si>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</si>
  <si>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</si>
  <si>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</si>
  <si>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</si>
  <si>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</si>
  <si>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</si>
  <si>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</si>
  <si>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</si>
  <si>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</si>
  <si>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</si>
  <si>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</si>
  <si>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</si>
  <si>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</si>
  <si>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</si>
  <si>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</si>
  <si>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</si>
  <si>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</si>
  <si>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</si>
  <si>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</si>
  <si>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</si>
  <si>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</si>
  <si>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</si>
  <si>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</si>
  <si>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</si>
  <si>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</si>
  <si>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</si>
  <si>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</si>
  <si>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</si>
  <si>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</si>
  <si>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</si>
  <si>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</si>
  <si>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</si>
  <si>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</si>
  <si>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</si>
  <si>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</si>
  <si>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</si>
  <si>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</si>
  <si>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</si>
  <si>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</si>
  <si>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</si>
  <si>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</si>
  <si>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</si>
  <si>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</si>
  <si>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</si>
  <si>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</si>
  <si>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</si>
  <si>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</si>
  <si>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</si>
  <si>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</si>
  <si>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</si>
  <si>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</si>
  <si>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</si>
  <si>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</si>
  <si>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</si>
  <si>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</si>
  <si>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</si>
  <si>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</si>
  <si>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</si>
  <si>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</si>
  <si>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</si>
  <si>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</si>
  <si>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</si>
  <si>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</si>
  <si>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</si>
  <si>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</si>
  <si>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</si>
  <si>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</si>
  <si>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介護サービス</t>
    <phoneticPr fontId="5"/>
  </si>
  <si>
    <t>加入世帯数(世帯)</t>
  </si>
  <si>
    <t>　　うち一部事務組合負担金</t>
    <phoneticPr fontId="5"/>
  </si>
  <si>
    <t>歳入合計</t>
    <phoneticPr fontId="5"/>
  </si>
  <si>
    <t>簡易水道</t>
    <phoneticPr fontId="5"/>
  </si>
  <si>
    <t>被保険者数(人)</t>
  </si>
  <si>
    <t>　繰出金</t>
    <phoneticPr fontId="5"/>
  </si>
  <si>
    <t>宅地造成</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</si>
  <si>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</si>
  <si>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</si>
  <si>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</si>
  <si>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</si>
  <si>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</si>
  <si>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</si>
  <si>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</si>
  <si>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</si>
  <si>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</si>
  <si>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</si>
  <si>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</si>
  <si>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</si>
  <si>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</si>
  <si>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</si>
  <si>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</si>
  <si>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</si>
  <si>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</si>
  <si>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</si>
  <si>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</si>
  <si>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</si>
  <si>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</si>
  <si>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</si>
  <si>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高知県宿毛市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</si>
  <si>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</si>
  <si>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</si>
  <si>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</si>
  <si>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</si>
  <si>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</si>
  <si>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</si>
  <si>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</si>
  <si>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</si>
  <si>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</si>
  <si>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</si>
  <si>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</si>
  <si>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</si>
  <si>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</si>
  <si>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</si>
  <si>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</si>
  <si>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</si>
  <si>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</si>
  <si>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</si>
  <si>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</si>
  <si>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</si>
  <si>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学校給食事業特別会計</t>
    <phoneticPr fontId="5"/>
  </si>
  <si>
    <t>へき地診療事業特別会計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</si>
  <si>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</si>
  <si>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</si>
  <si>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</si>
  <si>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</si>
  <si>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</si>
  <si>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</si>
  <si>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</si>
  <si>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</si>
  <si>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</si>
  <si>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</si>
  <si>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</si>
  <si>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</si>
  <si>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</si>
  <si>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</si>
  <si>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</si>
  <si>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</si>
  <si>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幡多西部介護認定審査会特別会計</t>
    <phoneticPr fontId="5"/>
  </si>
  <si>
    <t>-</t>
    <phoneticPr fontId="5"/>
  </si>
  <si>
    <t>後期高齢者医療特別会計</t>
    <phoneticPr fontId="5"/>
  </si>
  <si>
    <t>特別養護老人ホーム特別会計（介護サービス）</t>
    <phoneticPr fontId="5"/>
  </si>
  <si>
    <t>-</t>
    <phoneticPr fontId="5"/>
  </si>
  <si>
    <t>水道事業会計</t>
    <phoneticPr fontId="5"/>
  </si>
  <si>
    <t>法適用企業</t>
    <phoneticPr fontId="5"/>
  </si>
  <si>
    <t>定期船事業特別会計</t>
    <phoneticPr fontId="5"/>
  </si>
  <si>
    <t>法非適用企業</t>
    <phoneticPr fontId="5"/>
  </si>
  <si>
    <t>下水道事業特別会計</t>
    <phoneticPr fontId="5"/>
  </si>
  <si>
    <t>国民宿舎運営事業特別会計</t>
    <phoneticPr fontId="5"/>
  </si>
  <si>
    <t>土地区画整理事業特別会計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</si>
  <si>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</si>
  <si>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</si>
  <si>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</si>
  <si>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</si>
  <si>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</si>
  <si>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</si>
  <si>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</si>
  <si>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</si>
  <si>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</si>
  <si>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</si>
  <si>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</si>
  <si>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</si>
  <si>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</si>
  <si>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</si>
  <si>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</si>
  <si>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</si>
  <si>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</si>
  <si>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</si>
  <si>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</si>
  <si>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</si>
  <si>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</si>
  <si>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</si>
  <si>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</si>
  <si>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</si>
  <si>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</si>
  <si>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</si>
  <si>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</si>
  <si>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</si>
  <si>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</si>
  <si>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</si>
  <si>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</si>
  <si>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</si>
  <si>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</si>
  <si>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</si>
  <si>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</si>
  <si>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</si>
  <si>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</si>
  <si>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</si>
  <si>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</si>
  <si>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</si>
  <si>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</si>
  <si>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</si>
  <si>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</si>
  <si>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</si>
  <si>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</si>
  <si>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</si>
  <si>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</si>
  <si>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</si>
  <si>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</si>
  <si>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</si>
  <si>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</si>
  <si>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</si>
  <si>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</si>
  <si>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</si>
  <si>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</si>
  <si>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</si>
  <si>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</si>
  <si>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</si>
  <si>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</si>
  <si>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</si>
  <si>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</si>
  <si>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</si>
  <si>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</si>
  <si>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</si>
  <si>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特別養護老人ホーム特別会計（介護サービス）</t>
    <phoneticPr fontId="5"/>
  </si>
  <si>
    <t>(Ｆ)</t>
    <phoneticPr fontId="5"/>
  </si>
  <si>
    <t>土地区画整理事業特別会計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</si>
  <si>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</si>
  <si>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</si>
  <si>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</si>
  <si>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</si>
  <si>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</si>
  <si>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t>
    <phoneticPr fontId="5"/>
  </si>
  <si>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</si>
  <si>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</si>
  <si>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</si>
  <si>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t>
    <phoneticPr fontId="5"/>
  </si>
  <si>
    <t>-</t>
    <phoneticPr fontId="5"/>
  </si>
  <si>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</si>
  <si>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</si>
  <si>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</si>
  <si>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</si>
  <si>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</si>
  <si>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</si>
  <si>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</si>
  <si>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</si>
  <si>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</si>
  <si>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</si>
  <si>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</si>
  <si>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</si>
  <si>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</si>
  <si>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</si>
  <si>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</si>
  <si>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</si>
  <si>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</si>
  <si>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</si>
  <si>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</si>
  <si>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</si>
  <si>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</si>
  <si>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</si>
  <si>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</si>
  <si>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</si>
  <si>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</si>
  <si>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</si>
  <si>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</si>
  <si>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</si>
  <si>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</si>
  <si>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</si>
  <si>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</si>
  <si>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</si>
  <si>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</si>
  <si>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</si>
  <si>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</si>
  <si>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</si>
  <si>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</si>
  <si>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</si>
  <si>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</si>
  <si>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</si>
  <si>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</si>
  <si>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</si>
  <si>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</si>
  <si>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</si>
  <si>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</si>
  <si>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</si>
  <si>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</si>
  <si>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</si>
  <si>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</si>
  <si>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</si>
  <si>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</si>
  <si>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</si>
  <si>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</si>
  <si>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</si>
  <si>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</si>
  <si>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</si>
  <si>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</si>
  <si>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</si>
  <si>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</si>
  <si>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</si>
  <si>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</si>
  <si>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</si>
  <si>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</si>
  <si>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</si>
  <si>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</si>
  <si>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</si>
  <si>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</si>
  <si>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</si>
  <si>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</si>
  <si>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</si>
  <si>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</si>
  <si>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</si>
  <si>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</si>
  <si>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</si>
  <si>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</si>
  <si>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</si>
  <si>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</si>
  <si>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</si>
  <si>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</si>
  <si>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</si>
  <si>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3.99</t>
  </si>
  <si>
    <t>▲ 2.12</t>
  </si>
  <si>
    <t>学校給食事業特別会計</t>
  </si>
  <si>
    <t>▲ 0.00</t>
  </si>
  <si>
    <t>水道事業会計</t>
  </si>
  <si>
    <t>土地区画整理事業特別会計</t>
  </si>
  <si>
    <t>一般会計</t>
  </si>
  <si>
    <t>介護保険事業特別会計</t>
  </si>
  <si>
    <t>定期船事業特別会計</t>
  </si>
  <si>
    <t>国民健康保険事業特別会計</t>
  </si>
  <si>
    <t>▲ 0.71</t>
  </si>
  <si>
    <t>後期高齢者医療特別会計</t>
  </si>
  <si>
    <t>その他会計（赤字）</t>
  </si>
  <si>
    <t>その他会計（黒字）</t>
  </si>
  <si>
    <t>-</t>
    <phoneticPr fontId="2"/>
  </si>
  <si>
    <t>-</t>
    <phoneticPr fontId="2"/>
  </si>
  <si>
    <t>-</t>
    <phoneticPr fontId="2"/>
  </si>
  <si>
    <t>幡多広域市町村圏事務組合（一般会計）</t>
    <rPh sb="0" eb="2">
      <t>ハタ</t>
    </rPh>
    <rPh sb="2" eb="4">
      <t>コウイキ</t>
    </rPh>
    <rPh sb="4" eb="7">
      <t>シチョウソン</t>
    </rPh>
    <rPh sb="7" eb="8">
      <t>ケン</t>
    </rPh>
    <rPh sb="8" eb="10">
      <t>ジム</t>
    </rPh>
    <rPh sb="10" eb="12">
      <t>クミアイ</t>
    </rPh>
    <rPh sb="13" eb="15">
      <t>イッパン</t>
    </rPh>
    <rPh sb="15" eb="17">
      <t>カイケイ</t>
    </rPh>
    <phoneticPr fontId="5"/>
  </si>
  <si>
    <t>幡多広域市町村圏事務組合（ふるさと市町村圏事業会計）</t>
    <rPh sb="0" eb="2">
      <t>ハタ</t>
    </rPh>
    <rPh sb="2" eb="4">
      <t>コウイキ</t>
    </rPh>
    <rPh sb="4" eb="7">
      <t>シチョウソン</t>
    </rPh>
    <rPh sb="7" eb="8">
      <t>ケン</t>
    </rPh>
    <rPh sb="8" eb="10">
      <t>ジム</t>
    </rPh>
    <rPh sb="10" eb="12">
      <t>クミアイ</t>
    </rPh>
    <rPh sb="17" eb="20">
      <t>シチョウソン</t>
    </rPh>
    <rPh sb="20" eb="21">
      <t>ケン</t>
    </rPh>
    <rPh sb="21" eb="23">
      <t>ジギョウ</t>
    </rPh>
    <rPh sb="23" eb="25">
      <t>カイケイ</t>
    </rPh>
    <phoneticPr fontId="5"/>
  </si>
  <si>
    <t>幡多広域市町村圏事務組合（滞納整理事業特別会計）</t>
    <rPh sb="0" eb="2">
      <t>ハタ</t>
    </rPh>
    <rPh sb="2" eb="4">
      <t>コウイキ</t>
    </rPh>
    <rPh sb="4" eb="7">
      <t>シチョウソン</t>
    </rPh>
    <rPh sb="7" eb="8">
      <t>ケン</t>
    </rPh>
    <rPh sb="8" eb="10">
      <t>ジム</t>
    </rPh>
    <rPh sb="10" eb="12">
      <t>クミアイ</t>
    </rPh>
    <rPh sb="13" eb="15">
      <t>タイノウ</t>
    </rPh>
    <rPh sb="15" eb="17">
      <t>セイリ</t>
    </rPh>
    <rPh sb="17" eb="19">
      <t>ジギョウ</t>
    </rPh>
    <rPh sb="19" eb="21">
      <t>トクベツ</t>
    </rPh>
    <rPh sb="21" eb="23">
      <t>カイケイ</t>
    </rPh>
    <phoneticPr fontId="5"/>
  </si>
  <si>
    <t>幡多西部消防組合（一般会計）</t>
    <rPh sb="0" eb="2">
      <t>ハタ</t>
    </rPh>
    <rPh sb="2" eb="4">
      <t>セイブ</t>
    </rPh>
    <rPh sb="4" eb="6">
      <t>ショウボウ</t>
    </rPh>
    <rPh sb="6" eb="8">
      <t>クミアイ</t>
    </rPh>
    <rPh sb="9" eb="11">
      <t>イッパン</t>
    </rPh>
    <rPh sb="11" eb="13">
      <t>カイケイ</t>
    </rPh>
    <phoneticPr fontId="5"/>
  </si>
  <si>
    <t>高知県宿毛市愛媛県南宇和郡愛南町篠山小中学校組合</t>
    <rPh sb="0" eb="3">
      <t>コウチケン</t>
    </rPh>
    <rPh sb="3" eb="6">
      <t>スクモシ</t>
    </rPh>
    <rPh sb="6" eb="9">
      <t>エヒメケン</t>
    </rPh>
    <rPh sb="9" eb="13">
      <t>ミナミウワグン</t>
    </rPh>
    <rPh sb="13" eb="15">
      <t>アイナン</t>
    </rPh>
    <rPh sb="15" eb="16">
      <t>チョウ</t>
    </rPh>
    <rPh sb="16" eb="18">
      <t>ササヤマ</t>
    </rPh>
    <rPh sb="18" eb="22">
      <t>ショウチュウガッコウ</t>
    </rPh>
    <rPh sb="22" eb="24">
      <t>クミアイ</t>
    </rPh>
    <phoneticPr fontId="5"/>
  </si>
  <si>
    <t>高知県市町村総合事務組合（一般会計）</t>
    <rPh sb="0" eb="3">
      <t>コウチケン</t>
    </rPh>
    <rPh sb="3" eb="6">
      <t>シチョウソン</t>
    </rPh>
    <rPh sb="6" eb="8">
      <t>ソウゴウ</t>
    </rPh>
    <rPh sb="8" eb="12">
      <t>ジムクミアイ</t>
    </rPh>
    <rPh sb="13" eb="15">
      <t>イッパン</t>
    </rPh>
    <rPh sb="15" eb="17">
      <t>カイケイ</t>
    </rPh>
    <phoneticPr fontId="5"/>
  </si>
  <si>
    <t>高知県市町村総合事務組合（交通災害共済特別会計）</t>
    <rPh sb="0" eb="3">
      <t>コウチケン</t>
    </rPh>
    <rPh sb="3" eb="6">
      <t>シチョウソン</t>
    </rPh>
    <rPh sb="6" eb="8">
      <t>ソウゴウ</t>
    </rPh>
    <rPh sb="8" eb="12">
      <t>ジムクミアイ</t>
    </rPh>
    <rPh sb="13" eb="15">
      <t>コウツウ</t>
    </rPh>
    <rPh sb="15" eb="17">
      <t>サイガイ</t>
    </rPh>
    <rPh sb="17" eb="19">
      <t>キョウサイ</t>
    </rPh>
    <rPh sb="19" eb="21">
      <t>トクベツ</t>
    </rPh>
    <rPh sb="21" eb="23">
      <t>カイケイ</t>
    </rPh>
    <phoneticPr fontId="5"/>
  </si>
  <si>
    <t>こうち人づくり広域連合（一般会計）</t>
    <rPh sb="3" eb="4">
      <t>ヒト</t>
    </rPh>
    <rPh sb="7" eb="9">
      <t>コウイキ</t>
    </rPh>
    <rPh sb="9" eb="11">
      <t>レンゴウ</t>
    </rPh>
    <rPh sb="12" eb="14">
      <t>イッパン</t>
    </rPh>
    <rPh sb="14" eb="16">
      <t>カイケイ</t>
    </rPh>
    <phoneticPr fontId="5"/>
  </si>
  <si>
    <t>高知県後期高齢者医療広域連合（一般会計）</t>
    <rPh sb="0" eb="3">
      <t>コウチケン</t>
    </rPh>
    <rPh sb="3" eb="5">
      <t>コウキ</t>
    </rPh>
    <rPh sb="5" eb="8">
      <t>コウレイシャ</t>
    </rPh>
    <rPh sb="8" eb="10">
      <t>イリョウ</t>
    </rPh>
    <rPh sb="10" eb="12">
      <t>コウイキ</t>
    </rPh>
    <rPh sb="12" eb="14">
      <t>レンゴウ</t>
    </rPh>
    <rPh sb="15" eb="17">
      <t>イッパン</t>
    </rPh>
    <rPh sb="17" eb="19">
      <t>カイケイ</t>
    </rPh>
    <phoneticPr fontId="5"/>
  </si>
  <si>
    <t>高知県後期高齢者医療広域連合（後期高齢者医療特別会計）</t>
    <rPh sb="0" eb="3">
      <t>コウチケン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</si>
  <si>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㈱幡多情報エントランスセンター</t>
    <rPh sb="1" eb="3">
      <t>ハタ</t>
    </rPh>
    <rPh sb="3" eb="5">
      <t>ジョウホウ</t>
    </rPh>
    <phoneticPr fontId="5"/>
  </si>
  <si>
    <t>西南地域ネットワークサービス㈱</t>
    <rPh sb="0" eb="2">
      <t>セイナン</t>
    </rPh>
    <rPh sb="2" eb="4">
      <t>チイキ</t>
    </rPh>
    <phoneticPr fontId="5"/>
  </si>
  <si>
    <t>地域振興基金</t>
    <rPh sb="0" eb="2">
      <t>チイキ</t>
    </rPh>
    <rPh sb="2" eb="4">
      <t>シンコウ</t>
    </rPh>
    <rPh sb="4" eb="6">
      <t>キキン</t>
    </rPh>
    <phoneticPr fontId="11"/>
  </si>
  <si>
    <t>施設等整備基金</t>
    <rPh sb="0" eb="2">
      <t>シセツ</t>
    </rPh>
    <rPh sb="2" eb="3">
      <t>トウ</t>
    </rPh>
    <rPh sb="3" eb="5">
      <t>セイビ</t>
    </rPh>
    <rPh sb="5" eb="7">
      <t>キキン</t>
    </rPh>
    <phoneticPr fontId="11"/>
  </si>
  <si>
    <t>ふるさと寄附金基金</t>
    <rPh sb="4" eb="7">
      <t>キフキン</t>
    </rPh>
    <rPh sb="7" eb="9">
      <t>キキン</t>
    </rPh>
    <phoneticPr fontId="11"/>
  </si>
  <si>
    <t>地方改善事業共同事業施設整備基金</t>
    <rPh sb="0" eb="2">
      <t>チホウ</t>
    </rPh>
    <rPh sb="2" eb="4">
      <t>カイゼン</t>
    </rPh>
    <rPh sb="4" eb="6">
      <t>ジギョウ</t>
    </rPh>
    <rPh sb="6" eb="8">
      <t>キョウドウ</t>
    </rPh>
    <rPh sb="8" eb="10">
      <t>ジギョウ</t>
    </rPh>
    <rPh sb="10" eb="12">
      <t>シセツ</t>
    </rPh>
    <rPh sb="12" eb="14">
      <t>セイビ</t>
    </rPh>
    <rPh sb="14" eb="16">
      <t>キキン</t>
    </rPh>
    <phoneticPr fontId="11"/>
  </si>
  <si>
    <t>総合運動公園施設整備等基金</t>
    <rPh sb="0" eb="6">
      <t>ソウゴウウンドウコウエン</t>
    </rPh>
    <rPh sb="6" eb="8">
      <t>シセツ</t>
    </rPh>
    <rPh sb="8" eb="10">
      <t>セイビ</t>
    </rPh>
    <rPh sb="10" eb="11">
      <t>トウ</t>
    </rPh>
    <rPh sb="11" eb="13">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</si>
  <si>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</si>
  <si>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</si>
  <si>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</si>
  <si>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</si>
  <si>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</si>
  <si>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</si>
  <si>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</si>
  <si>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</si>
  <si>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</si>
  <si>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</si>
  <si>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将来負担比率、実質公債費比率ともに、類似団体内平均値より高い数値が続いているものの、数値は減少傾向にあり、近年の減少率は類似団体平均値の減少率を上回る状況が続いている。
今後も新発債の抑制に努め、起債借入れする場合も基準財政需要額に算入される地方債を中心に借入れを行い、将来負担比率及び実質公債費比率の減少に取り組む。</t>
    <rPh sb="11" eb="12">
      <t>ヒ</t>
    </rPh>
    <rPh sb="147" eb="148">
      <t>ヒ</t>
    </rPh>
    <phoneticPr fontId="2"/>
  </si>
  <si>
    <t>将来負担比率については減少傾向にあるものの、引き続き類似団体内平均値より高い数値が続いており、有形固定資産減価償却率についても、類似団体平均を上回っている。
引き続き、新発債の抑制及び基準財政需要額に算入される地方債を中心とした借入れを行う等、将来負担比率の減少に取り組むとともに、公共施設等総合管理計画に基づく公共施設等の整備を進めることにより、有形固定資産減価償却率の減少に取り組む。</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</si>
</sst>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87" fontId="29" fillId="0" borderId="116" xfId="12" quotePrefix="1"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85459</c:v>
                </c:pt>
                <c:pt idx="3">
                  <c:v>83280</c:v>
                </c:pt>
                <c:pt idx="4">
                  <c:v>88968</c:v>
                </c:pt>
              </c:numCache>
            </c:numRef>
          </c:val>
          <c:smooth val="0"/>
          <c:extLst xmlns:c16r2="http://schemas.microsoft.com/office/drawing/2015/06/chart">
            <c:ext xmlns:c16="http://schemas.microsoft.com/office/drawing/2014/chart" uri="{C3380CC4-5D6E-409C-BE32-E72D297353CC}">
              <c16:uniqueId val="{00000000-8B1C-4BE7-B6EB-E6CCB829240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73495</c:v>
                </c:pt>
                <c:pt idx="1">
                  <c:v>92213</c:v>
                </c:pt>
                <c:pt idx="2">
                  <c:v>81770</c:v>
                </c:pt>
                <c:pt idx="3">
                  <c:v>55084</c:v>
                </c:pt>
                <c:pt idx="4">
                  <c:v>63902</c:v>
                </c:pt>
              </c:numCache>
            </c:numRef>
          </c:val>
          <c:smooth val="0"/>
          <c:extLst xmlns:c16r2="http://schemas.microsoft.com/office/drawing/2015/06/chart">
            <c:ext xmlns:c16="http://schemas.microsoft.com/office/drawing/2014/chart" uri="{C3380CC4-5D6E-409C-BE32-E72D297353CC}">
              <c16:uniqueId val="{00000001-8B1C-4BE7-B6EB-E6CCB829240A}"/>
            </c:ext>
          </c:extLst>
        </c:ser>
        <c:dLbls>
          <c:showLegendKey val="0"/>
          <c:showVal val="0"/>
          <c:showCatName val="0"/>
          <c:showSerName val="0"/>
          <c:showPercent val="0"/>
          <c:showBubbleSize val="0"/>
        </c:dLbls>
        <c:marker val="1"/>
        <c:smooth val="0"/>
        <c:axId val="102069376"/>
        <c:axId val="102071296"/>
      </c:lineChart>
      <c:catAx>
        <c:axId val="1020693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071296"/>
        <c:crosses val="autoZero"/>
        <c:auto val="1"/>
        <c:lblAlgn val="ctr"/>
        <c:lblOffset val="100"/>
        <c:tickLblSkip val="1"/>
        <c:tickMarkSkip val="1"/>
        <c:noMultiLvlLbl val="0"/>
      </c:catAx>
      <c:valAx>
        <c:axId val="10207129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0693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3.07</c:v>
                </c:pt>
                <c:pt idx="1">
                  <c:v>4.32</c:v>
                </c:pt>
                <c:pt idx="2">
                  <c:v>3.49</c:v>
                </c:pt>
                <c:pt idx="3">
                  <c:v>1.35</c:v>
                </c:pt>
                <c:pt idx="4">
                  <c:v>2.37</c:v>
                </c:pt>
              </c:numCache>
            </c:numRef>
          </c:val>
          <c:extLst xmlns:c16r2="http://schemas.microsoft.com/office/drawing/2015/06/chart">
            <c:ext xmlns:c16="http://schemas.microsoft.com/office/drawing/2014/chart" uri="{C3380CC4-5D6E-409C-BE32-E72D297353CC}">
              <c16:uniqueId val="{00000000-81FD-42BD-A980-BB48389B16E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28.24</c:v>
                </c:pt>
                <c:pt idx="1">
                  <c:v>24.57</c:v>
                </c:pt>
                <c:pt idx="2">
                  <c:v>29.29</c:v>
                </c:pt>
                <c:pt idx="3">
                  <c:v>32.35</c:v>
                </c:pt>
                <c:pt idx="4">
                  <c:v>33.89</c:v>
                </c:pt>
              </c:numCache>
            </c:numRef>
          </c:val>
          <c:extLst xmlns:c16r2="http://schemas.microsoft.com/office/drawing/2015/06/chart">
            <c:ext xmlns:c16="http://schemas.microsoft.com/office/drawing/2014/chart" uri="{C3380CC4-5D6E-409C-BE32-E72D297353CC}">
              <c16:uniqueId val="{00000001-81FD-42BD-A980-BB48389B16E6}"/>
            </c:ext>
          </c:extLst>
        </c:ser>
        <c:dLbls>
          <c:showLegendKey val="0"/>
          <c:showVal val="0"/>
          <c:showCatName val="0"/>
          <c:showSerName val="0"/>
          <c:showPercent val="0"/>
          <c:showBubbleSize val="0"/>
        </c:dLbls>
        <c:gapWidth val="250"/>
        <c:overlap val="100"/>
        <c:axId val="195804544"/>
        <c:axId val="1958067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1.39</c:v>
                </c:pt>
                <c:pt idx="1">
                  <c:v>-3.99</c:v>
                </c:pt>
                <c:pt idx="2">
                  <c:v>2.23</c:v>
                </c:pt>
                <c:pt idx="3">
                  <c:v>-2.12</c:v>
                </c:pt>
                <c:pt idx="4">
                  <c:v>1.1100000000000001</c:v>
                </c:pt>
              </c:numCache>
            </c:numRef>
          </c:val>
          <c:smooth val="0"/>
          <c:extLst xmlns:c16r2="http://schemas.microsoft.com/office/drawing/2015/06/chart">
            <c:ext xmlns:c16="http://schemas.microsoft.com/office/drawing/2014/chart" uri="{C3380CC4-5D6E-409C-BE32-E72D297353CC}">
              <c16:uniqueId val="{00000002-81FD-42BD-A980-BB48389B16E6}"/>
            </c:ext>
          </c:extLst>
        </c:ser>
        <c:dLbls>
          <c:showLegendKey val="0"/>
          <c:showVal val="0"/>
          <c:showCatName val="0"/>
          <c:showSerName val="0"/>
          <c:showPercent val="0"/>
          <c:showBubbleSize val="0"/>
        </c:dLbls>
        <c:marker val="1"/>
        <c:smooth val="0"/>
        <c:axId val="195804544"/>
        <c:axId val="195806720"/>
      </c:lineChart>
      <c:catAx>
        <c:axId val="195804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5806720"/>
        <c:crosses val="autoZero"/>
        <c:auto val="1"/>
        <c:lblAlgn val="ctr"/>
        <c:lblOffset val="100"/>
        <c:tickLblSkip val="1"/>
        <c:tickMarkSkip val="1"/>
        <c:noMultiLvlLbl val="0"/>
      </c:catAx>
      <c:valAx>
        <c:axId val="1958067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5804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F10-4803-86CD-CE461C5C1A7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F10-4803-86CD-CE461C5C1A72}"/>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0.03</c:v>
                </c:pt>
                <c:pt idx="6">
                  <c:v>#N/A</c:v>
                </c:pt>
                <c:pt idx="7">
                  <c:v>0.02</c:v>
                </c:pt>
                <c:pt idx="8">
                  <c:v>#N/A</c:v>
                </c:pt>
                <c:pt idx="9">
                  <c:v>0.01</c:v>
                </c:pt>
              </c:numCache>
            </c:numRef>
          </c:val>
          <c:extLst xmlns:c16r2="http://schemas.microsoft.com/office/drawing/2015/06/chart">
            <c:ext xmlns:c16="http://schemas.microsoft.com/office/drawing/2014/chart" uri="{C3380CC4-5D6E-409C-BE32-E72D297353CC}">
              <c16:uniqueId val="{00000002-EF10-4803-86CD-CE461C5C1A72}"/>
            </c:ext>
          </c:extLst>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0.97</c:v>
                </c:pt>
                <c:pt idx="2">
                  <c:v>#N/A</c:v>
                </c:pt>
                <c:pt idx="3">
                  <c:v>0</c:v>
                </c:pt>
                <c:pt idx="4">
                  <c:v>0.71</c:v>
                </c:pt>
                <c:pt idx="5">
                  <c:v>#N/A</c:v>
                </c:pt>
                <c:pt idx="6">
                  <c:v>#N/A</c:v>
                </c:pt>
                <c:pt idx="7">
                  <c:v>0.54</c:v>
                </c:pt>
                <c:pt idx="8">
                  <c:v>#N/A</c:v>
                </c:pt>
                <c:pt idx="9">
                  <c:v>0.05</c:v>
                </c:pt>
              </c:numCache>
            </c:numRef>
          </c:val>
          <c:extLst xmlns:c16r2="http://schemas.microsoft.com/office/drawing/2015/06/chart">
            <c:ext xmlns:c16="http://schemas.microsoft.com/office/drawing/2014/chart" uri="{C3380CC4-5D6E-409C-BE32-E72D297353CC}">
              <c16:uniqueId val="{00000003-EF10-4803-86CD-CE461C5C1A72}"/>
            </c:ext>
          </c:extLst>
        </c:ser>
        <c:ser>
          <c:idx val="4"/>
          <c:order val="4"/>
          <c:tx>
            <c:strRef>
              <c:f>データシート!$A$31</c:f>
              <c:strCache>
                <c:ptCount val="1"/>
                <c:pt idx="0">
                  <c:v>定期船事業特別会計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0.06</c:v>
                </c:pt>
              </c:numCache>
            </c:numRef>
          </c:val>
          <c:extLst xmlns:c16r2="http://schemas.microsoft.com/office/drawing/2015/06/chart">
            <c:ext xmlns:c16="http://schemas.microsoft.com/office/drawing/2014/chart" uri="{C3380CC4-5D6E-409C-BE32-E72D297353CC}">
              <c16:uniqueId val="{00000004-EF10-4803-86CD-CE461C5C1A72}"/>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0.53</c:v>
                </c:pt>
                <c:pt idx="4">
                  <c:v>#N/A</c:v>
                </c:pt>
                <c:pt idx="5">
                  <c:v>0.04</c:v>
                </c:pt>
                <c:pt idx="6">
                  <c:v>#N/A</c:v>
                </c:pt>
                <c:pt idx="7">
                  <c:v>0.39</c:v>
                </c:pt>
                <c:pt idx="8">
                  <c:v>#N/A</c:v>
                </c:pt>
                <c:pt idx="9">
                  <c:v>0.16</c:v>
                </c:pt>
              </c:numCache>
            </c:numRef>
          </c:val>
          <c:extLst xmlns:c16r2="http://schemas.microsoft.com/office/drawing/2015/06/chart">
            <c:ext xmlns:c16="http://schemas.microsoft.com/office/drawing/2014/chart" uri="{C3380CC4-5D6E-409C-BE32-E72D297353CC}">
              <c16:uniqueId val="{00000005-EF10-4803-86CD-CE461C5C1A72}"/>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3.07</c:v>
                </c:pt>
                <c:pt idx="2">
                  <c:v>#N/A</c:v>
                </c:pt>
                <c:pt idx="3">
                  <c:v>4.32</c:v>
                </c:pt>
                <c:pt idx="4">
                  <c:v>#N/A</c:v>
                </c:pt>
                <c:pt idx="5">
                  <c:v>3.49</c:v>
                </c:pt>
                <c:pt idx="6">
                  <c:v>#N/A</c:v>
                </c:pt>
                <c:pt idx="7">
                  <c:v>1.34</c:v>
                </c:pt>
                <c:pt idx="8">
                  <c:v>#N/A</c:v>
                </c:pt>
                <c:pt idx="9">
                  <c:v>2.37</c:v>
                </c:pt>
              </c:numCache>
            </c:numRef>
          </c:val>
          <c:extLst xmlns:c16r2="http://schemas.microsoft.com/office/drawing/2015/06/chart">
            <c:ext xmlns:c16="http://schemas.microsoft.com/office/drawing/2014/chart" uri="{C3380CC4-5D6E-409C-BE32-E72D297353CC}">
              <c16:uniqueId val="{00000006-EF10-4803-86CD-CE461C5C1A72}"/>
            </c:ext>
          </c:extLst>
        </c:ser>
        <c:ser>
          <c:idx val="7"/>
          <c:order val="7"/>
          <c:tx>
            <c:strRef>
              <c:f>データシート!$A$34</c:f>
              <c:strCache>
                <c:ptCount val="1"/>
                <c:pt idx="0">
                  <c:v>土地区画整理事業特別会計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1.1200000000000001</c:v>
                </c:pt>
                <c:pt idx="2">
                  <c:v>#N/A</c:v>
                </c:pt>
                <c:pt idx="3">
                  <c:v>1.74</c:v>
                </c:pt>
                <c:pt idx="4">
                  <c:v>#N/A</c:v>
                </c:pt>
                <c:pt idx="5">
                  <c:v>2.23</c:v>
                </c:pt>
                <c:pt idx="6">
                  <c:v>#N/A</c:v>
                </c:pt>
                <c:pt idx="7">
                  <c:v>3.38</c:v>
                </c:pt>
                <c:pt idx="8">
                  <c:v>#N/A</c:v>
                </c:pt>
                <c:pt idx="9">
                  <c:v>4.01</c:v>
                </c:pt>
              </c:numCache>
            </c:numRef>
          </c:val>
          <c:extLst xmlns:c16r2="http://schemas.microsoft.com/office/drawing/2015/06/chart">
            <c:ext xmlns:c16="http://schemas.microsoft.com/office/drawing/2014/chart" uri="{C3380CC4-5D6E-409C-BE32-E72D297353CC}">
              <c16:uniqueId val="{00000007-EF10-4803-86CD-CE461C5C1A72}"/>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6.71</c:v>
                </c:pt>
                <c:pt idx="2">
                  <c:v>#N/A</c:v>
                </c:pt>
                <c:pt idx="3">
                  <c:v>3.49</c:v>
                </c:pt>
                <c:pt idx="4">
                  <c:v>#N/A</c:v>
                </c:pt>
                <c:pt idx="5">
                  <c:v>7.77</c:v>
                </c:pt>
                <c:pt idx="6">
                  <c:v>#N/A</c:v>
                </c:pt>
                <c:pt idx="7">
                  <c:v>9.7799999999999994</c:v>
                </c:pt>
                <c:pt idx="8">
                  <c:v>#N/A</c:v>
                </c:pt>
                <c:pt idx="9">
                  <c:v>11.76</c:v>
                </c:pt>
              </c:numCache>
            </c:numRef>
          </c:val>
          <c:extLst xmlns:c16r2="http://schemas.microsoft.com/office/drawing/2015/06/chart">
            <c:ext xmlns:c16="http://schemas.microsoft.com/office/drawing/2014/chart" uri="{C3380CC4-5D6E-409C-BE32-E72D297353CC}">
              <c16:uniqueId val="{00000008-EF10-4803-86CD-CE461C5C1A72}"/>
            </c:ext>
          </c:extLst>
        </c:ser>
        <c:ser>
          <c:idx val="9"/>
          <c:order val="9"/>
          <c:tx>
            <c:strRef>
              <c:f>データシート!$A$36</c:f>
              <c:strCache>
                <c:ptCount val="1"/>
                <c:pt idx="0">
                  <c:v>学校給食事業特別会計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9-EF10-4803-86CD-CE461C5C1A72}"/>
            </c:ext>
          </c:extLst>
        </c:ser>
        <c:dLbls>
          <c:showLegendKey val="0"/>
          <c:showVal val="0"/>
          <c:showCatName val="0"/>
          <c:showSerName val="0"/>
          <c:showPercent val="0"/>
          <c:showBubbleSize val="0"/>
        </c:dLbls>
        <c:gapWidth val="150"/>
        <c:overlap val="100"/>
        <c:axId val="195937792"/>
        <c:axId val="195939328"/>
      </c:barChart>
      <c:catAx>
        <c:axId val="195937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5939328"/>
        <c:crosses val="autoZero"/>
        <c:auto val="1"/>
        <c:lblAlgn val="ctr"/>
        <c:lblOffset val="100"/>
        <c:tickLblSkip val="1"/>
        <c:tickMarkSkip val="1"/>
        <c:noMultiLvlLbl val="0"/>
      </c:catAx>
      <c:valAx>
        <c:axId val="1959393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59377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1067</c:v>
                </c:pt>
                <c:pt idx="5">
                  <c:v>1053</c:v>
                </c:pt>
                <c:pt idx="8">
                  <c:v>1099</c:v>
                </c:pt>
                <c:pt idx="11">
                  <c:v>1048</c:v>
                </c:pt>
                <c:pt idx="14">
                  <c:v>1051</c:v>
                </c:pt>
              </c:numCache>
            </c:numRef>
          </c:val>
          <c:extLst xmlns:c16r2="http://schemas.microsoft.com/office/drawing/2015/06/chart">
            <c:ext xmlns:c16="http://schemas.microsoft.com/office/drawing/2014/chart" uri="{C3380CC4-5D6E-409C-BE32-E72D297353CC}">
              <c16:uniqueId val="{00000000-6B22-4F6F-9327-0DDAEF5B379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6B22-4F6F-9327-0DDAEF5B379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12</c:v>
                </c:pt>
                <c:pt idx="3">
                  <c:v>11</c:v>
                </c:pt>
                <c:pt idx="6">
                  <c:v>10</c:v>
                </c:pt>
                <c:pt idx="9">
                  <c:v>10</c:v>
                </c:pt>
                <c:pt idx="12">
                  <c:v>9</c:v>
                </c:pt>
              </c:numCache>
            </c:numRef>
          </c:val>
          <c:extLst xmlns:c16r2="http://schemas.microsoft.com/office/drawing/2015/06/chart">
            <c:ext xmlns:c16="http://schemas.microsoft.com/office/drawing/2014/chart" uri="{C3380CC4-5D6E-409C-BE32-E72D297353CC}">
              <c16:uniqueId val="{00000002-6B22-4F6F-9327-0DDAEF5B379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184</c:v>
                </c:pt>
                <c:pt idx="3">
                  <c:v>193</c:v>
                </c:pt>
                <c:pt idx="6">
                  <c:v>200</c:v>
                </c:pt>
                <c:pt idx="9">
                  <c:v>164</c:v>
                </c:pt>
                <c:pt idx="12">
                  <c:v>90</c:v>
                </c:pt>
              </c:numCache>
            </c:numRef>
          </c:val>
          <c:extLst xmlns:c16r2="http://schemas.microsoft.com/office/drawing/2015/06/chart">
            <c:ext xmlns:c16="http://schemas.microsoft.com/office/drawing/2014/chart" uri="{C3380CC4-5D6E-409C-BE32-E72D297353CC}">
              <c16:uniqueId val="{00000003-6B22-4F6F-9327-0DDAEF5B379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486</c:v>
                </c:pt>
                <c:pt idx="3">
                  <c:v>520</c:v>
                </c:pt>
                <c:pt idx="6">
                  <c:v>467</c:v>
                </c:pt>
                <c:pt idx="9">
                  <c:v>460</c:v>
                </c:pt>
                <c:pt idx="12">
                  <c:v>489</c:v>
                </c:pt>
              </c:numCache>
            </c:numRef>
          </c:val>
          <c:extLst xmlns:c16r2="http://schemas.microsoft.com/office/drawing/2015/06/chart">
            <c:ext xmlns:c16="http://schemas.microsoft.com/office/drawing/2014/chart" uri="{C3380CC4-5D6E-409C-BE32-E72D297353CC}">
              <c16:uniqueId val="{00000004-6B22-4F6F-9327-0DDAEF5B379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B22-4F6F-9327-0DDAEF5B379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6B22-4F6F-9327-0DDAEF5B379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1342</c:v>
                </c:pt>
                <c:pt idx="3">
                  <c:v>1271</c:v>
                </c:pt>
                <c:pt idx="6">
                  <c:v>1187</c:v>
                </c:pt>
                <c:pt idx="9">
                  <c:v>1181</c:v>
                </c:pt>
                <c:pt idx="12">
                  <c:v>1237</c:v>
                </c:pt>
              </c:numCache>
            </c:numRef>
          </c:val>
          <c:extLst xmlns:c16r2="http://schemas.microsoft.com/office/drawing/2015/06/chart">
            <c:ext xmlns:c16="http://schemas.microsoft.com/office/drawing/2014/chart" uri="{C3380CC4-5D6E-409C-BE32-E72D297353CC}">
              <c16:uniqueId val="{00000007-6B22-4F6F-9327-0DDAEF5B3791}"/>
            </c:ext>
          </c:extLst>
        </c:ser>
        <c:dLbls>
          <c:showLegendKey val="0"/>
          <c:showVal val="0"/>
          <c:showCatName val="0"/>
          <c:showSerName val="0"/>
          <c:showPercent val="0"/>
          <c:showBubbleSize val="0"/>
        </c:dLbls>
        <c:gapWidth val="100"/>
        <c:overlap val="100"/>
        <c:axId val="204743424"/>
        <c:axId val="2047453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957</c:v>
                </c:pt>
                <c:pt idx="2">
                  <c:v>#N/A</c:v>
                </c:pt>
                <c:pt idx="3">
                  <c:v>#N/A</c:v>
                </c:pt>
                <c:pt idx="4">
                  <c:v>942</c:v>
                </c:pt>
                <c:pt idx="5">
                  <c:v>#N/A</c:v>
                </c:pt>
                <c:pt idx="6">
                  <c:v>#N/A</c:v>
                </c:pt>
                <c:pt idx="7">
                  <c:v>765</c:v>
                </c:pt>
                <c:pt idx="8">
                  <c:v>#N/A</c:v>
                </c:pt>
                <c:pt idx="9">
                  <c:v>#N/A</c:v>
                </c:pt>
                <c:pt idx="10">
                  <c:v>767</c:v>
                </c:pt>
                <c:pt idx="11">
                  <c:v>#N/A</c:v>
                </c:pt>
                <c:pt idx="12">
                  <c:v>#N/A</c:v>
                </c:pt>
                <c:pt idx="13">
                  <c:v>774</c:v>
                </c:pt>
                <c:pt idx="14">
                  <c:v>#N/A</c:v>
                </c:pt>
              </c:numCache>
            </c:numRef>
          </c:val>
          <c:smooth val="0"/>
          <c:extLst xmlns:c16r2="http://schemas.microsoft.com/office/drawing/2015/06/chart">
            <c:ext xmlns:c16="http://schemas.microsoft.com/office/drawing/2014/chart" uri="{C3380CC4-5D6E-409C-BE32-E72D297353CC}">
              <c16:uniqueId val="{00000008-6B22-4F6F-9327-0DDAEF5B3791}"/>
            </c:ext>
          </c:extLst>
        </c:ser>
        <c:dLbls>
          <c:showLegendKey val="0"/>
          <c:showVal val="0"/>
          <c:showCatName val="0"/>
          <c:showSerName val="0"/>
          <c:showPercent val="0"/>
          <c:showBubbleSize val="0"/>
        </c:dLbls>
        <c:marker val="1"/>
        <c:smooth val="0"/>
        <c:axId val="204743424"/>
        <c:axId val="204745344"/>
      </c:lineChart>
      <c:catAx>
        <c:axId val="204743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4745344"/>
        <c:crosses val="autoZero"/>
        <c:auto val="1"/>
        <c:lblAlgn val="ctr"/>
        <c:lblOffset val="100"/>
        <c:tickLblSkip val="1"/>
        <c:tickMarkSkip val="1"/>
        <c:noMultiLvlLbl val="0"/>
      </c:catAx>
      <c:valAx>
        <c:axId val="2047453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4743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10928</c:v>
                </c:pt>
                <c:pt idx="5">
                  <c:v>10881</c:v>
                </c:pt>
                <c:pt idx="8">
                  <c:v>10584</c:v>
                </c:pt>
                <c:pt idx="11">
                  <c:v>10152</c:v>
                </c:pt>
                <c:pt idx="14">
                  <c:v>9996</c:v>
                </c:pt>
              </c:numCache>
            </c:numRef>
          </c:val>
          <c:extLst xmlns:c16r2="http://schemas.microsoft.com/office/drawing/2015/06/chart">
            <c:ext xmlns:c16="http://schemas.microsoft.com/office/drawing/2014/chart" uri="{C3380CC4-5D6E-409C-BE32-E72D297353CC}">
              <c16:uniqueId val="{00000000-3B24-4690-80C7-9D596C0F407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87</c:v>
                </c:pt>
                <c:pt idx="5">
                  <c:v>73</c:v>
                </c:pt>
                <c:pt idx="8">
                  <c:v>63</c:v>
                </c:pt>
                <c:pt idx="11">
                  <c:v>53</c:v>
                </c:pt>
                <c:pt idx="14">
                  <c:v>59</c:v>
                </c:pt>
              </c:numCache>
            </c:numRef>
          </c:val>
          <c:extLst xmlns:c16r2="http://schemas.microsoft.com/office/drawing/2015/06/chart">
            <c:ext xmlns:c16="http://schemas.microsoft.com/office/drawing/2014/chart" uri="{C3380CC4-5D6E-409C-BE32-E72D297353CC}">
              <c16:uniqueId val="{00000001-3B24-4690-80C7-9D596C0F407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2997</c:v>
                </c:pt>
                <c:pt idx="5">
                  <c:v>2720</c:v>
                </c:pt>
                <c:pt idx="8">
                  <c:v>3564</c:v>
                </c:pt>
                <c:pt idx="11">
                  <c:v>3856</c:v>
                </c:pt>
                <c:pt idx="14">
                  <c:v>3813</c:v>
                </c:pt>
              </c:numCache>
            </c:numRef>
          </c:val>
          <c:extLst xmlns:c16r2="http://schemas.microsoft.com/office/drawing/2015/06/chart">
            <c:ext xmlns:c16="http://schemas.microsoft.com/office/drawing/2014/chart" uri="{C3380CC4-5D6E-409C-BE32-E72D297353CC}">
              <c16:uniqueId val="{00000002-3B24-4690-80C7-9D596C0F407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3B24-4690-80C7-9D596C0F407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3B24-4690-80C7-9D596C0F407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100</c:v>
                </c:pt>
                <c:pt idx="3">
                  <c:v>75</c:v>
                </c:pt>
                <c:pt idx="6">
                  <c:v>28</c:v>
                </c:pt>
                <c:pt idx="9">
                  <c:v>3</c:v>
                </c:pt>
                <c:pt idx="12">
                  <c:v>0</c:v>
                </c:pt>
              </c:numCache>
            </c:numRef>
          </c:val>
          <c:extLst xmlns:c16r2="http://schemas.microsoft.com/office/drawing/2015/06/chart">
            <c:ext xmlns:c16="http://schemas.microsoft.com/office/drawing/2014/chart" uri="{C3380CC4-5D6E-409C-BE32-E72D297353CC}">
              <c16:uniqueId val="{00000005-3B24-4690-80C7-9D596C0F407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2855</c:v>
                </c:pt>
                <c:pt idx="3">
                  <c:v>2962</c:v>
                </c:pt>
                <c:pt idx="6">
                  <c:v>2215</c:v>
                </c:pt>
                <c:pt idx="9">
                  <c:v>2140</c:v>
                </c:pt>
                <c:pt idx="12">
                  <c:v>2086</c:v>
                </c:pt>
              </c:numCache>
            </c:numRef>
          </c:val>
          <c:extLst xmlns:c16r2="http://schemas.microsoft.com/office/drawing/2015/06/chart">
            <c:ext xmlns:c16="http://schemas.microsoft.com/office/drawing/2014/chart" uri="{C3380CC4-5D6E-409C-BE32-E72D297353CC}">
              <c16:uniqueId val="{00000006-3B24-4690-80C7-9D596C0F407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655</c:v>
                </c:pt>
                <c:pt idx="3">
                  <c:v>515</c:v>
                </c:pt>
                <c:pt idx="6">
                  <c:v>350</c:v>
                </c:pt>
                <c:pt idx="9">
                  <c:v>197</c:v>
                </c:pt>
                <c:pt idx="12">
                  <c:v>145</c:v>
                </c:pt>
              </c:numCache>
            </c:numRef>
          </c:val>
          <c:extLst xmlns:c16r2="http://schemas.microsoft.com/office/drawing/2015/06/chart">
            <c:ext xmlns:c16="http://schemas.microsoft.com/office/drawing/2014/chart" uri="{C3380CC4-5D6E-409C-BE32-E72D297353CC}">
              <c16:uniqueId val="{00000007-3B24-4690-80C7-9D596C0F407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5271</c:v>
                </c:pt>
                <c:pt idx="3">
                  <c:v>5247</c:v>
                </c:pt>
                <c:pt idx="6">
                  <c:v>4773</c:v>
                </c:pt>
                <c:pt idx="9">
                  <c:v>4727</c:v>
                </c:pt>
                <c:pt idx="12">
                  <c:v>4795</c:v>
                </c:pt>
              </c:numCache>
            </c:numRef>
          </c:val>
          <c:extLst xmlns:c16r2="http://schemas.microsoft.com/office/drawing/2015/06/chart">
            <c:ext xmlns:c16="http://schemas.microsoft.com/office/drawing/2014/chart" uri="{C3380CC4-5D6E-409C-BE32-E72D297353CC}">
              <c16:uniqueId val="{00000008-3B24-4690-80C7-9D596C0F407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310</c:v>
                </c:pt>
                <c:pt idx="3">
                  <c:v>35</c:v>
                </c:pt>
                <c:pt idx="6">
                  <c:v>24</c:v>
                </c:pt>
                <c:pt idx="9">
                  <c:v>15</c:v>
                </c:pt>
                <c:pt idx="12">
                  <c:v>6</c:v>
                </c:pt>
              </c:numCache>
            </c:numRef>
          </c:val>
          <c:extLst xmlns:c16r2="http://schemas.microsoft.com/office/drawing/2015/06/chart">
            <c:ext xmlns:c16="http://schemas.microsoft.com/office/drawing/2014/chart" uri="{C3380CC4-5D6E-409C-BE32-E72D297353CC}">
              <c16:uniqueId val="{00000009-3B24-4690-80C7-9D596C0F407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11093</c:v>
                </c:pt>
                <c:pt idx="3">
                  <c:v>11252</c:v>
                </c:pt>
                <c:pt idx="6">
                  <c:v>11373</c:v>
                </c:pt>
                <c:pt idx="9">
                  <c:v>11020</c:v>
                </c:pt>
                <c:pt idx="12">
                  <c:v>10653</c:v>
                </c:pt>
              </c:numCache>
            </c:numRef>
          </c:val>
          <c:extLst xmlns:c16r2="http://schemas.microsoft.com/office/drawing/2015/06/chart">
            <c:ext xmlns:c16="http://schemas.microsoft.com/office/drawing/2014/chart" uri="{C3380CC4-5D6E-409C-BE32-E72D297353CC}">
              <c16:uniqueId val="{0000000A-3B24-4690-80C7-9D596C0F4077}"/>
            </c:ext>
          </c:extLst>
        </c:ser>
        <c:dLbls>
          <c:showLegendKey val="0"/>
          <c:showVal val="0"/>
          <c:showCatName val="0"/>
          <c:showSerName val="0"/>
          <c:showPercent val="0"/>
          <c:showBubbleSize val="0"/>
        </c:dLbls>
        <c:gapWidth val="100"/>
        <c:overlap val="100"/>
        <c:axId val="205214080"/>
        <c:axId val="2052160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6272</c:v>
                </c:pt>
                <c:pt idx="2">
                  <c:v>#N/A</c:v>
                </c:pt>
                <c:pt idx="3">
                  <c:v>#N/A</c:v>
                </c:pt>
                <c:pt idx="4">
                  <c:v>6412</c:v>
                </c:pt>
                <c:pt idx="5">
                  <c:v>#N/A</c:v>
                </c:pt>
                <c:pt idx="6">
                  <c:v>#N/A</c:v>
                </c:pt>
                <c:pt idx="7">
                  <c:v>4553</c:v>
                </c:pt>
                <c:pt idx="8">
                  <c:v>#N/A</c:v>
                </c:pt>
                <c:pt idx="9">
                  <c:v>#N/A</c:v>
                </c:pt>
                <c:pt idx="10">
                  <c:v>4039</c:v>
                </c:pt>
                <c:pt idx="11">
                  <c:v>#N/A</c:v>
                </c:pt>
                <c:pt idx="12">
                  <c:v>#N/A</c:v>
                </c:pt>
                <c:pt idx="13">
                  <c:v>3817</c:v>
                </c:pt>
                <c:pt idx="14">
                  <c:v>#N/A</c:v>
                </c:pt>
              </c:numCache>
            </c:numRef>
          </c:val>
          <c:smooth val="0"/>
          <c:extLst xmlns:c16r2="http://schemas.microsoft.com/office/drawing/2015/06/chart">
            <c:ext xmlns:c16="http://schemas.microsoft.com/office/drawing/2014/chart" uri="{C3380CC4-5D6E-409C-BE32-E72D297353CC}">
              <c16:uniqueId val="{0000000B-3B24-4690-80C7-9D596C0F4077}"/>
            </c:ext>
          </c:extLst>
        </c:ser>
        <c:dLbls>
          <c:showLegendKey val="0"/>
          <c:showVal val="0"/>
          <c:showCatName val="0"/>
          <c:showSerName val="0"/>
          <c:showPercent val="0"/>
          <c:showBubbleSize val="0"/>
        </c:dLbls>
        <c:marker val="1"/>
        <c:smooth val="0"/>
        <c:axId val="205214080"/>
        <c:axId val="205216000"/>
      </c:lineChart>
      <c:catAx>
        <c:axId val="205214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05216000"/>
        <c:crosses val="autoZero"/>
        <c:auto val="1"/>
        <c:lblAlgn val="ctr"/>
        <c:lblOffset val="100"/>
        <c:tickLblSkip val="1"/>
        <c:tickMarkSkip val="1"/>
        <c:noMultiLvlLbl val="0"/>
      </c:catAx>
      <c:valAx>
        <c:axId val="205216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5214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2034</c:v>
                </c:pt>
                <c:pt idx="1">
                  <c:v>2191</c:v>
                </c:pt>
                <c:pt idx="2">
                  <c:v>2268</c:v>
                </c:pt>
              </c:numCache>
            </c:numRef>
          </c:val>
          <c:extLst xmlns:c16r2="http://schemas.microsoft.com/office/drawing/2015/06/chart">
            <c:ext xmlns:c16="http://schemas.microsoft.com/office/drawing/2014/chart" uri="{C3380CC4-5D6E-409C-BE32-E72D297353CC}">
              <c16:uniqueId val="{00000000-0955-43CC-A7AA-BF57A4240E1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200</c:v>
                </c:pt>
                <c:pt idx="1">
                  <c:v>201</c:v>
                </c:pt>
                <c:pt idx="2">
                  <c:v>201</c:v>
                </c:pt>
              </c:numCache>
            </c:numRef>
          </c:val>
          <c:extLst xmlns:c16r2="http://schemas.microsoft.com/office/drawing/2015/06/chart">
            <c:ext xmlns:c16="http://schemas.microsoft.com/office/drawing/2014/chart" uri="{C3380CC4-5D6E-409C-BE32-E72D297353CC}">
              <c16:uniqueId val="{00000001-0955-43CC-A7AA-BF57A4240E1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833</c:v>
                </c:pt>
                <c:pt idx="1">
                  <c:v>993</c:v>
                </c:pt>
                <c:pt idx="2">
                  <c:v>1070</c:v>
                </c:pt>
              </c:numCache>
            </c:numRef>
          </c:val>
          <c:extLst xmlns:c16r2="http://schemas.microsoft.com/office/drawing/2015/06/chart">
            <c:ext xmlns:c16="http://schemas.microsoft.com/office/drawing/2014/chart" uri="{C3380CC4-5D6E-409C-BE32-E72D297353CC}">
              <c16:uniqueId val="{00000002-0955-43CC-A7AA-BF57A4240E1F}"/>
            </c:ext>
          </c:extLst>
        </c:ser>
        <c:dLbls>
          <c:showLegendKey val="0"/>
          <c:showVal val="0"/>
          <c:showCatName val="0"/>
          <c:showSerName val="0"/>
          <c:showPercent val="0"/>
          <c:showBubbleSize val="0"/>
        </c:dLbls>
        <c:gapWidth val="120"/>
        <c:overlap val="100"/>
        <c:axId val="205300864"/>
        <c:axId val="205302400"/>
      </c:barChart>
      <c:catAx>
        <c:axId val="205300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05302400"/>
        <c:crosses val="autoZero"/>
        <c:auto val="1"/>
        <c:lblAlgn val="ctr"/>
        <c:lblOffset val="100"/>
        <c:tickLblSkip val="1"/>
        <c:tickMarkSkip val="1"/>
        <c:noMultiLvlLbl val="0"/>
      </c:catAx>
      <c:valAx>
        <c:axId val="20530240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05300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{D3CEF0B2-8E6D-4842-AF22-553DCFFD33DF}</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BA5D-4C06-A2C2-9071B3B3DAFF}"/>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{D1FB0439-0D94-4E8B-B58D-F7274620E105}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A5D-4C06-A2C2-9071B3B3DAFF}"/>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{3B16609E-1894-4634-8EBC-D8C489BFE0A2}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A5D-4C06-A2C2-9071B3B3DAFF}"/>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{53B9FD26-C586-44BC-92FC-627F2A368E70}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A5D-4C06-A2C2-9071B3B3DAFF}"/>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{10CD3070-083C-4A53-8C3A-02EEC068DB6A}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A5D-4C06-A2C2-9071B3B3DAFF}"/>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{14D17088-0B01-413B-8FAE-F627D639CB4D}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BA5D-4C06-A2C2-9071B3B3DAFF}"/>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{A7368EB3-6EA8-44F7-9C56-70F309A4EF3B}</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BA5D-4C06-A2C2-9071B3B3DAFF}"/>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{67761A1A-29C7-49DE-9552-FE275135EA04}</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BA5D-4C06-A2C2-9071B3B3DAFF}"/>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{28AFBD85-442F-43B2-ADF5-0ED6276BB6F7}</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BA5D-4C06-A2C2-9071B3B3DAF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58.5</c:v>
                </c:pt>
                <c:pt idx="24">
                  <c:v>57.7</c:v>
                </c:pt>
                <c:pt idx="32">
                  <c:v>59</c:v>
                </c:pt>
              </c:numCache>
            </c:numRef>
          </c:xVal>
          <c:yVal>
            <c:numRef>
              <c:f>公会計指標分析・財政指標組合せ分析表!$BP$51:$DC$51</c:f>
              <c:numCache>
                <c:formatCode>#,##0.0;"▲ "#,##0.0</c:formatCode>
                <c:ptCount val="40"/>
                <c:pt idx="16">
                  <c:v>77.5</c:v>
                </c:pt>
                <c:pt idx="24">
                  <c:v>70.3</c:v>
                </c:pt>
                <c:pt idx="32">
                  <c:v>67.099999999999994</c:v>
                </c:pt>
              </c:numCache>
            </c:numRef>
          </c:yVal>
          <c:smooth val="0"/>
          <c:extLst xmlns:c16r2="http://schemas.microsoft.com/office/drawing/2015/06/chart">
            <c:ext xmlns:c16="http://schemas.microsoft.com/office/drawing/2014/chart" uri="{C3380CC4-5D6E-409C-BE32-E72D297353CC}">
              <c16:uniqueId val="{00000009-BA5D-4C06-A2C2-9071B3B3DAF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{02EA22E3-7A1F-4869-806E-FA2DE0E5C49F}</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BA5D-4C06-A2C2-9071B3B3DAFF}"/>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{C3276977-84DE-4D6A-850E-8E5101F3808A}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A5D-4C06-A2C2-9071B3B3DAFF}"/>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{C070DA7E-BF56-404C-A4D9-79E3BEEC8806}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A5D-4C06-A2C2-9071B3B3DAFF}"/>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{F899B540-817D-466F-9B45-AD7F95746535}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A5D-4C06-A2C2-9071B3B3DAFF}"/>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{0B4ECECB-B569-41AD-B9F7-B85EE316CFF1}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A5D-4C06-A2C2-9071B3B3DAFF}"/>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{6F6B0674-4227-4D16-ACAF-9E55618163A5}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BA5D-4C06-A2C2-9071B3B3DAFF}"/>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{1AF98428-014B-4627-832A-E0DA3F13F7BA}</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BA5D-4C06-A2C2-9071B3B3DAFF}"/>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{D8B49A3D-1376-4B82-908B-A49340523D01}</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BA5D-4C06-A2C2-9071B3B3DAFF}"/>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{2183B7AD-A5CB-49BF-AB53-4FCE5A9D6D68}</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BA5D-4C06-A2C2-9071B3B3DAF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52.9</c:v>
                </c:pt>
                <c:pt idx="24">
                  <c:v>58.3</c:v>
                </c:pt>
                <c:pt idx="32">
                  <c:v>58.8</c:v>
                </c:pt>
              </c:numCache>
            </c:numRef>
          </c:xVal>
          <c:yVal>
            <c:numRef>
              <c:f>公会計指標分析・財政指標組合せ分析表!$BP$55:$DC$55</c:f>
              <c:numCache>
                <c:formatCode>#,##0.0;"▲ "#,##0.0</c:formatCode>
                <c:ptCount val="40"/>
                <c:pt idx="16">
                  <c:v>58.5</c:v>
                </c:pt>
                <c:pt idx="24">
                  <c:v>54.6</c:v>
                </c:pt>
                <c:pt idx="32">
                  <c:v>53.2</c:v>
                </c:pt>
              </c:numCache>
            </c:numRef>
          </c:yVal>
          <c:smooth val="0"/>
          <c:extLst xmlns:c16r2="http://schemas.microsoft.com/office/drawing/2015/06/chart">
            <c:ext xmlns:c16="http://schemas.microsoft.com/office/drawing/2014/chart" uri="{C3380CC4-5D6E-409C-BE32-E72D297353CC}">
              <c16:uniqueId val="{00000013-BA5D-4C06-A2C2-9071B3B3DAFF}"/>
            </c:ext>
          </c:extLst>
        </c:ser>
        <c:dLbls>
          <c:showLegendKey val="0"/>
          <c:showVal val="1"/>
          <c:showCatName val="0"/>
          <c:showSerName val="0"/>
          <c:showPercent val="0"/>
          <c:showBubbleSize val="0"/>
        </c:dLbls>
        <c:axId val="206045568"/>
        <c:axId val="206047488"/>
      </c:scatterChart>
      <c:valAx>
        <c:axId val="206045568"/>
        <c:scaling>
          <c:orientation val="minMax"/>
          <c:max val="59.6"/>
          <c:min val="52.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6047488"/>
        <c:crosses val="autoZero"/>
        <c:crossBetween val="midCat"/>
      </c:valAx>
      <c:valAx>
        <c:axId val="206047488"/>
        <c:scaling>
          <c:orientation val="minMax"/>
          <c:max val="82"/>
          <c:min val="5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60455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{7A965EB3-27FE-4309-87BD-50E5C0C12456}</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8E82-4401-A4C4-137A76BB897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{DF8CBB45-9FDF-4DB5-B4CA-18A3A992AD4E}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E82-4401-A4C4-137A76BB897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{5E96415D-4574-4B91-9FB9-C74A61C2749B}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E82-4401-A4C4-137A76BB897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{D27AE76A-1036-4CD7-901B-D89F3B95FF12}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E82-4401-A4C4-137A76BB897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{4E612A63-3690-49F2-B1FD-A78ED63A6F92}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E82-4401-A4C4-137A76BB897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{BBAA9AE1-3B30-4012-B8D1-D54EA6927293}</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8E82-4401-A4C4-137A76BB897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{0251C321-85E4-491C-B3B0-892E92E3FCF4}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8E82-4401-A4C4-137A76BB897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{4565B3EF-ADA1-4720-BC58-65665D960CAD}</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8E82-4401-A4C4-137A76BB897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{1011502F-F1E6-49AB-AA25-034CEEBACC78}</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8E82-4401-A4C4-137A76BB897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17.2</c:v>
                </c:pt>
                <c:pt idx="8">
                  <c:v>17</c:v>
                </c:pt>
                <c:pt idx="16">
                  <c:v>15.4</c:v>
                </c:pt>
                <c:pt idx="24">
                  <c:v>14.3</c:v>
                </c:pt>
                <c:pt idx="32">
                  <c:v>13.3</c:v>
                </c:pt>
              </c:numCache>
            </c:numRef>
          </c:xVal>
          <c:yVal>
            <c:numRef>
              <c:f>公会計指標分析・財政指標組合せ分析表!$BP$73:$DC$73</c:f>
              <c:numCache>
                <c:formatCode>#,##0.0;"▲ "#,##0.0</c:formatCode>
                <c:ptCount val="40"/>
                <c:pt idx="0">
                  <c:v>109.2</c:v>
                </c:pt>
                <c:pt idx="8">
                  <c:v>113.5</c:v>
                </c:pt>
                <c:pt idx="16">
                  <c:v>77.5</c:v>
                </c:pt>
                <c:pt idx="24">
                  <c:v>70.3</c:v>
                </c:pt>
                <c:pt idx="32">
                  <c:v>67.099999999999994</c:v>
                </c:pt>
              </c:numCache>
            </c:numRef>
          </c:yVal>
          <c:smooth val="0"/>
          <c:extLst xmlns:c16r2="http://schemas.microsoft.com/office/drawing/2015/06/chart">
            <c:ext xmlns:c16="http://schemas.microsoft.com/office/drawing/2014/chart" uri="{C3380CC4-5D6E-409C-BE32-E72D297353CC}">
              <c16:uniqueId val="{00000009-8E82-4401-A4C4-137A76BB897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{A54F1BA9-559B-45D2-8F3A-2602C9860B61}</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8E82-4401-A4C4-137A76BB897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{856F8438-AA4E-4963-9A53-C654E5F7DFBE}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E82-4401-A4C4-137A76BB897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{60E2E649-8567-4029-92FC-5544F5CC433E}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E82-4401-A4C4-137A76BB897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{F962EAD5-CDE6-4BC0-83F9-E5A182250EB6}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E82-4401-A4C4-137A76BB897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{92A6AA47-7488-41D4-896A-979DDC60A5EB}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E82-4401-A4C4-137A76BB897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{F8E76EE4-DE77-436E-A1BD-AD1E6755546B}</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8E82-4401-A4C4-137A76BB897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{B3E8846F-9131-49DC-B26F-06DD8FCCD1A3}</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8E82-4401-A4C4-137A76BB8970}"/>
                </c:ext>
              </c:extLst>
            </c:dLbl>
            <c:dLbl>
              <c:idx val="24"/>
              <c:layout>
                <c:manualLayout>
                  <c:x val="-2.8090725769396887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{638530D0-1C10-45FA-8215-720701757167}</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8E82-4401-A4C4-137A76BB8970}"/>
                </c:ext>
              </c:extLst>
            </c:dLbl>
            <c:dLbl>
              <c:idx val="32"/>
              <c:layout>
                <c:manualLayout>
                  <c:x val="-3.5305257468824396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{5E91FA8C-9106-45C4-A869-60F39A0EFA68}</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8E82-4401-A4C4-137A76BB897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c:v>
                </c:pt>
                <c:pt idx="8">
                  <c:v>11.1</c:v>
                </c:pt>
                <c:pt idx="16">
                  <c:v>10.7</c:v>
                </c:pt>
                <c:pt idx="24">
                  <c:v>10</c:v>
                </c:pt>
                <c:pt idx="32">
                  <c:v>9.8000000000000007</c:v>
                </c:pt>
              </c:numCache>
            </c:numRef>
          </c:xVal>
          <c:yVal>
            <c:numRef>
              <c:f>公会計指標分析・財政指標組合せ分析表!$BP$77:$DC$77</c:f>
              <c:numCache>
                <c:formatCode>#,##0.0;"▲ "#,##0.0</c:formatCode>
                <c:ptCount val="40"/>
                <c:pt idx="0">
                  <c:v>65.3</c:v>
                </c:pt>
                <c:pt idx="8">
                  <c:v>60.8</c:v>
                </c:pt>
                <c:pt idx="16">
                  <c:v>58.5</c:v>
                </c:pt>
                <c:pt idx="24">
                  <c:v>54.6</c:v>
                </c:pt>
                <c:pt idx="32">
                  <c:v>53.2</c:v>
                </c:pt>
              </c:numCache>
            </c:numRef>
          </c:yVal>
          <c:smooth val="0"/>
          <c:extLst xmlns:c16r2="http://schemas.microsoft.com/office/drawing/2015/06/chart">
            <c:ext xmlns:c16="http://schemas.microsoft.com/office/drawing/2014/chart" uri="{C3380CC4-5D6E-409C-BE32-E72D297353CC}">
              <c16:uniqueId val="{00000013-8E82-4401-A4C4-137A76BB8970}"/>
            </c:ext>
          </c:extLst>
        </c:ser>
        <c:dLbls>
          <c:showLegendKey val="0"/>
          <c:showVal val="1"/>
          <c:showCatName val="0"/>
          <c:showSerName val="0"/>
          <c:showPercent val="0"/>
          <c:showBubbleSize val="0"/>
        </c:dLbls>
        <c:axId val="206155776"/>
        <c:axId val="206157696"/>
      </c:scatterChart>
      <c:valAx>
        <c:axId val="206155776"/>
        <c:scaling>
          <c:orientation val="minMax"/>
          <c:max val="17.900000000000002"/>
          <c:min val="9.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6157696"/>
        <c:crosses val="autoZero"/>
        <c:crossBetween val="midCat"/>
      </c:valAx>
      <c:valAx>
        <c:axId val="206157696"/>
        <c:scaling>
          <c:orientation val="minMax"/>
          <c:max val="124"/>
          <c:min val="4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6155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高知県宿毛市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元利償還金は前年度比</a:t>
          </a:r>
          <a:r>
            <a:rPr kumimoji="1" lang="en-US" altLang="ja-JP" sz="1300">
              <a:solidFill>
                <a:schemeClr val="dk1"/>
              </a:solidFill>
              <a:effectLst/>
              <a:latin typeface="+mn-lt"/>
              <a:ea typeface="+mn-ea"/>
              <a:cs typeface="+mn-cs"/>
            </a:rPr>
            <a:t>56</a:t>
          </a:r>
          <a:r>
            <a:rPr kumimoji="1" lang="ja-JP" altLang="ja-JP" sz="1300">
              <a:solidFill>
                <a:schemeClr val="dk1"/>
              </a:solidFill>
              <a:effectLst/>
              <a:latin typeface="+mn-lt"/>
              <a:ea typeface="+mn-ea"/>
              <a:cs typeface="+mn-cs"/>
            </a:rPr>
            <a:t>百万円</a:t>
          </a:r>
          <a:r>
            <a:rPr kumimoji="1" lang="ja-JP" altLang="en-US" sz="1300">
              <a:solidFill>
                <a:schemeClr val="dk1"/>
              </a:solidFill>
              <a:effectLst/>
              <a:latin typeface="+mn-lt"/>
              <a:ea typeface="+mn-ea"/>
              <a:cs typeface="+mn-cs"/>
            </a:rPr>
            <a:t>増加しており</a:t>
          </a:r>
          <a:r>
            <a:rPr kumimoji="1" lang="ja-JP" altLang="ja-JP" sz="1300">
              <a:solidFill>
                <a:schemeClr val="dk1"/>
              </a:solidFill>
              <a:effectLst/>
              <a:latin typeface="+mn-lt"/>
              <a:ea typeface="+mn-ea"/>
              <a:cs typeface="+mn-cs"/>
            </a:rPr>
            <a:t>、実質公債費比率の分子について</a:t>
          </a:r>
          <a:r>
            <a:rPr kumimoji="1" lang="ja-JP" altLang="en-US" sz="1300">
              <a:solidFill>
                <a:schemeClr val="dk1"/>
              </a:solidFill>
              <a:effectLst/>
              <a:latin typeface="+mn-lt"/>
              <a:ea typeface="+mn-ea"/>
              <a:cs typeface="+mn-cs"/>
            </a:rPr>
            <a:t>も</a:t>
          </a:r>
          <a:r>
            <a:rPr kumimoji="1" lang="en-US" altLang="ja-JP" sz="1300">
              <a:solidFill>
                <a:schemeClr val="dk1"/>
              </a:solidFill>
              <a:effectLst/>
              <a:latin typeface="+mn-lt"/>
              <a:ea typeface="+mn-ea"/>
              <a:cs typeface="+mn-cs"/>
            </a:rPr>
            <a:t>7</a:t>
          </a:r>
          <a:r>
            <a:rPr kumimoji="1" lang="ja-JP" altLang="ja-JP" sz="1300">
              <a:solidFill>
                <a:schemeClr val="dk1"/>
              </a:solidFill>
              <a:effectLst/>
              <a:latin typeface="+mn-lt"/>
              <a:ea typeface="+mn-ea"/>
              <a:cs typeface="+mn-cs"/>
            </a:rPr>
            <a:t>百万円の増となった。ここ数年新発債の発行抑制とともに有利な起債の借入に取り組んできた結果、実質公債費比率は前年度まで減少傾向にあった</a:t>
          </a:r>
          <a:r>
            <a:rPr kumimoji="1" lang="ja-JP" altLang="en-US" sz="1300">
              <a:solidFill>
                <a:schemeClr val="dk1"/>
              </a:solidFill>
              <a:effectLst/>
              <a:latin typeface="+mn-lt"/>
              <a:ea typeface="+mn-ea"/>
              <a:cs typeface="+mn-cs"/>
            </a:rPr>
            <a:t>が</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29</a:t>
          </a:r>
          <a:r>
            <a:rPr kumimoji="1" lang="ja-JP" altLang="en-US" sz="1300">
              <a:solidFill>
                <a:schemeClr val="dk1"/>
              </a:solidFill>
              <a:effectLst/>
              <a:latin typeface="+mn-lt"/>
              <a:ea typeface="+mn-ea"/>
              <a:cs typeface="+mn-cs"/>
            </a:rPr>
            <a:t>年度からは平成</a:t>
          </a:r>
          <a:r>
            <a:rPr kumimoji="1" lang="en-US" altLang="ja-JP" sz="1300">
              <a:solidFill>
                <a:schemeClr val="dk1"/>
              </a:solidFill>
              <a:effectLst/>
              <a:latin typeface="+mn-lt"/>
              <a:ea typeface="+mn-ea"/>
              <a:cs typeface="+mn-cs"/>
            </a:rPr>
            <a:t>26</a:t>
          </a:r>
          <a:r>
            <a:rPr kumimoji="1" lang="ja-JP" altLang="en-US"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27</a:t>
          </a:r>
          <a:r>
            <a:rPr kumimoji="1" lang="ja-JP" altLang="en-US" sz="1300">
              <a:solidFill>
                <a:schemeClr val="dk1"/>
              </a:solidFill>
              <a:effectLst/>
              <a:latin typeface="+mn-lt"/>
              <a:ea typeface="+mn-ea"/>
              <a:cs typeface="+mn-cs"/>
            </a:rPr>
            <a:t>年度に実施した大型建設事業にかかる元金の償還が開始されることとなるため、</a:t>
          </a:r>
          <a:r>
            <a:rPr kumimoji="1" lang="ja-JP" altLang="ja-JP" sz="1300">
              <a:solidFill>
                <a:schemeClr val="dk1"/>
              </a:solidFill>
              <a:effectLst/>
              <a:latin typeface="+mn-lt"/>
              <a:ea typeface="+mn-ea"/>
              <a:cs typeface="+mn-cs"/>
            </a:rPr>
            <a:t>実質公債費率の改善に向けて、今後も</a:t>
          </a:r>
          <a:r>
            <a:rPr kumimoji="1" lang="ja-JP" altLang="en-US" sz="1300">
              <a:solidFill>
                <a:schemeClr val="dk1"/>
              </a:solidFill>
              <a:effectLst/>
              <a:latin typeface="+mn-lt"/>
              <a:ea typeface="+mn-ea"/>
              <a:cs typeface="+mn-cs"/>
            </a:rPr>
            <a:t>よりいっそう</a:t>
          </a:r>
          <a:r>
            <a:rPr kumimoji="1" lang="ja-JP" altLang="ja-JP" sz="1300">
              <a:solidFill>
                <a:schemeClr val="dk1"/>
              </a:solidFill>
              <a:effectLst/>
              <a:latin typeface="+mn-lt"/>
              <a:ea typeface="+mn-ea"/>
              <a:cs typeface="+mn-cs"/>
            </a:rPr>
            <a:t>取り組みを継続していく</a:t>
          </a:r>
          <a:r>
            <a:rPr kumimoji="1" lang="ja-JP" altLang="en-US" sz="1300">
              <a:solidFill>
                <a:schemeClr val="dk1"/>
              </a:solidFill>
              <a:effectLst/>
              <a:latin typeface="+mn-lt"/>
              <a:ea typeface="+mn-ea"/>
              <a:cs typeface="+mn-cs"/>
            </a:rPr>
            <a:t>必要がある</a:t>
          </a:r>
          <a:r>
            <a:rPr kumimoji="1" lang="ja-JP" altLang="ja-JP"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また、今後</a:t>
          </a:r>
          <a:r>
            <a:rPr kumimoji="1" lang="ja-JP" altLang="en-US" sz="1300">
              <a:solidFill>
                <a:schemeClr val="dk1"/>
              </a:solidFill>
              <a:effectLst/>
              <a:latin typeface="+mn-lt"/>
              <a:ea typeface="+mn-ea"/>
              <a:cs typeface="+mn-cs"/>
            </a:rPr>
            <a:t>も市庁舎、</a:t>
          </a:r>
          <a:r>
            <a:rPr kumimoji="1" lang="ja-JP" altLang="ja-JP" sz="1300">
              <a:solidFill>
                <a:schemeClr val="dk1"/>
              </a:solidFill>
              <a:effectLst/>
              <a:latin typeface="+mn-lt"/>
              <a:ea typeface="+mn-ea"/>
              <a:cs typeface="+mn-cs"/>
            </a:rPr>
            <a:t>保育園</a:t>
          </a:r>
          <a:r>
            <a:rPr kumimoji="1" lang="ja-JP" altLang="en-US" sz="1300">
              <a:solidFill>
                <a:schemeClr val="dk1"/>
              </a:solidFill>
              <a:effectLst/>
              <a:latin typeface="+mn-lt"/>
              <a:ea typeface="+mn-ea"/>
              <a:cs typeface="+mn-cs"/>
            </a:rPr>
            <a:t>及び</a:t>
          </a:r>
          <a:r>
            <a:rPr kumimoji="1" lang="ja-JP" altLang="ja-JP" sz="1300">
              <a:solidFill>
                <a:schemeClr val="dk1"/>
              </a:solidFill>
              <a:effectLst/>
              <a:latin typeface="+mn-lt"/>
              <a:ea typeface="+mn-ea"/>
              <a:cs typeface="+mn-cs"/>
            </a:rPr>
            <a:t>小中学校等の改築事業等の大型建設事業も予定されていることから、急激な公債費の増加を避けるためにも、事業年度や事業の優先順位を検討し、事業費</a:t>
          </a:r>
          <a:r>
            <a:rPr kumimoji="1" lang="ja-JP" altLang="en-US" sz="1300">
              <a:solidFill>
                <a:schemeClr val="dk1"/>
              </a:solidFill>
              <a:effectLst/>
              <a:latin typeface="+mn-lt"/>
              <a:ea typeface="+mn-ea"/>
              <a:cs typeface="+mn-cs"/>
            </a:rPr>
            <a:t>を</a:t>
          </a:r>
          <a:r>
            <a:rPr kumimoji="1" lang="ja-JP" altLang="ja-JP" sz="1300">
              <a:solidFill>
                <a:schemeClr val="dk1"/>
              </a:solidFill>
              <a:effectLst/>
              <a:latin typeface="+mn-lt"/>
              <a:ea typeface="+mn-ea"/>
              <a:cs typeface="+mn-cs"/>
            </a:rPr>
            <a:t>平準化</a:t>
          </a:r>
          <a:r>
            <a:rPr kumimoji="1" lang="ja-JP" altLang="en-US" sz="1300">
              <a:solidFill>
                <a:schemeClr val="dk1"/>
              </a:solidFill>
              <a:effectLst/>
              <a:latin typeface="+mn-lt"/>
              <a:ea typeface="+mn-ea"/>
              <a:cs typeface="+mn-cs"/>
            </a:rPr>
            <a:t>していく</a:t>
          </a:r>
          <a:r>
            <a:rPr kumimoji="1" lang="ja-JP" altLang="ja-JP" sz="1300">
              <a:solidFill>
                <a:schemeClr val="dk1"/>
              </a:solidFill>
              <a:effectLst/>
              <a:latin typeface="+mn-lt"/>
              <a:ea typeface="+mn-ea"/>
              <a:cs typeface="+mn-cs"/>
            </a:rPr>
            <a:t>ことで、これまで以上に慎重な財政運営に取り組んでいく。</a:t>
          </a:r>
          <a:endParaRPr lang="ja-JP" altLang="ja-JP" sz="13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高知県宿毛市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一般会計等に係る地方債の現在高が前年度比</a:t>
          </a:r>
          <a:r>
            <a:rPr kumimoji="1" lang="en-US" altLang="ja-JP" sz="1400">
              <a:solidFill>
                <a:schemeClr val="dk1"/>
              </a:solidFill>
              <a:effectLst/>
              <a:latin typeface="+mn-lt"/>
              <a:ea typeface="+mn-ea"/>
              <a:cs typeface="+mn-cs"/>
            </a:rPr>
            <a:t>397</a:t>
          </a:r>
          <a:r>
            <a:rPr kumimoji="1" lang="ja-JP" altLang="ja-JP" sz="1400">
              <a:solidFill>
                <a:schemeClr val="dk1"/>
              </a:solidFill>
              <a:effectLst/>
              <a:latin typeface="+mn-lt"/>
              <a:ea typeface="+mn-ea"/>
              <a:cs typeface="+mn-cs"/>
            </a:rPr>
            <a:t>百万円減少したことで将来負担比率が抑制されたものの、今後は、大型建設事業も控えていることから、起債借入額の増加が懸念されるため、有利な起債借入に取り組むこととともに、起債借入額の平準化を図っていく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高知県宿毛市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基金全体でみると、平成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年度に引き続き基金残高が増加しており、各基金においても基金残高が増加しているものが大半である。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年度決算における歳計剰余処分による財政調整基金積立額の増加、寄付金収入の増額に伴うふるさと寄附金基金積立額の増加等が主な要因となっている。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市庁舎、保育園及び小中学校の改築等の大型建設事業が控えており、後年度においては関連する基金の取崩が見込まれている。また、災害等への対応に伴う突発的な財政出動も懸念されるため、取崩に備えた基金積立を継続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地域振興基金：高齢化社会の到来に備え、在宅福祉の向上、健康づくり、ボランティア活動の活発化、快適な生活環境の形成等を図る。</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施設等整備基金：施設等の整備に要する財源を円滑に調整する。</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ふるさと寄附金基金：宿毛市ふるさと寄附金条例に基づき寄附された寄附金を適正に管理し、運用する。</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総合運動公園施設整備等基金：宿毛市総合運動公園の施設整備及び同施設整備に要する起債の元利償還に充てる。</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地方改善事業共同事業施設整備基金：地方改善事業共同事業施設の永続的な活用運営を図る。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施設等整備基金については、予算編成時の見込から</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百万円を積立てることとしており、平成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年度決算を受けて見込みどおりの積立を行うことができた。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ふるさと寄附金基金については、前年度を上回る取崩をしたものの、寄付金収入の増額により積立額が取崩額を上回ることとなったため、基金残高が増額となった。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施設等整備基金については、今後予定されている大型建設事業の財源として活用することが見込まれることから、今後も計画的な積立を継続していく。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ふるさと寄附金基金については、平成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年度までは基金残高が年々増加しているものの、今後は寄付金収入の減少が見込まれるため、住民サービス向上に資する事業の財源としての活用を慎重に検討しつつ、取崩額の抑制に努めていく。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29</a:t>
          </a:r>
          <a:r>
            <a:rPr kumimoji="1" lang="ja-JP" altLang="ja-JP" sz="1400">
              <a:solidFill>
                <a:schemeClr val="dk1"/>
              </a:solidFill>
              <a:effectLst/>
              <a:latin typeface="+mn-lt"/>
              <a:ea typeface="+mn-ea"/>
              <a:cs typeface="+mn-cs"/>
            </a:rPr>
            <a:t>年度決算に</a:t>
          </a:r>
          <a:r>
            <a:rPr kumimoji="1" lang="ja-JP" altLang="en-US" sz="1400">
              <a:solidFill>
                <a:schemeClr val="dk1"/>
              </a:solidFill>
              <a:effectLst/>
              <a:latin typeface="+mn-lt"/>
              <a:ea typeface="+mn-ea"/>
              <a:cs typeface="+mn-cs"/>
            </a:rPr>
            <a:t>おける</a:t>
          </a:r>
          <a:r>
            <a:rPr kumimoji="1" lang="ja-JP" altLang="ja-JP" sz="1400">
              <a:solidFill>
                <a:schemeClr val="dk1"/>
              </a:solidFill>
              <a:effectLst/>
              <a:latin typeface="+mn-lt"/>
              <a:ea typeface="+mn-ea"/>
              <a:cs typeface="+mn-cs"/>
            </a:rPr>
            <a:t>歳計剰余処分による積立が</a:t>
          </a:r>
          <a:r>
            <a:rPr kumimoji="1" lang="en-US" altLang="ja-JP" sz="1400">
              <a:solidFill>
                <a:schemeClr val="dk1"/>
              </a:solidFill>
              <a:effectLst/>
              <a:latin typeface="+mn-lt"/>
              <a:ea typeface="+mn-ea"/>
              <a:cs typeface="+mn-cs"/>
            </a:rPr>
            <a:t>70</a:t>
          </a:r>
          <a:r>
            <a:rPr kumimoji="1" lang="ja-JP" altLang="ja-JP" sz="1400">
              <a:solidFill>
                <a:schemeClr val="dk1"/>
              </a:solidFill>
              <a:effectLst/>
              <a:latin typeface="+mn-lt"/>
              <a:ea typeface="+mn-ea"/>
              <a:cs typeface="+mn-cs"/>
            </a:rPr>
            <a:t>百万円となったため、平成</a:t>
          </a:r>
          <a:r>
            <a:rPr kumimoji="1" lang="en-US" altLang="ja-JP" sz="1400">
              <a:solidFill>
                <a:schemeClr val="dk1"/>
              </a:solidFill>
              <a:effectLst/>
              <a:latin typeface="+mn-lt"/>
              <a:ea typeface="+mn-ea"/>
              <a:cs typeface="+mn-cs"/>
            </a:rPr>
            <a:t>28</a:t>
          </a:r>
          <a:r>
            <a:rPr kumimoji="1" lang="ja-JP" altLang="ja-JP" sz="1400">
              <a:solidFill>
                <a:schemeClr val="dk1"/>
              </a:solidFill>
              <a:effectLst/>
              <a:latin typeface="+mn-lt"/>
              <a:ea typeface="+mn-ea"/>
              <a:cs typeface="+mn-cs"/>
            </a:rPr>
            <a:t>年度に引き続き基金残高が増額となった。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市庁舎、保育園及び小中学校の改築等の大型建設事業が</a:t>
          </a:r>
          <a:r>
            <a:rPr kumimoji="1" lang="ja-JP" altLang="en-US" sz="1400">
              <a:solidFill>
                <a:schemeClr val="dk1"/>
              </a:solidFill>
              <a:effectLst/>
              <a:latin typeface="+mn-lt"/>
              <a:ea typeface="+mn-ea"/>
              <a:cs typeface="+mn-cs"/>
            </a:rPr>
            <a:t>控え</a:t>
          </a:r>
          <a:r>
            <a:rPr kumimoji="1" lang="ja-JP" altLang="ja-JP" sz="1400">
              <a:solidFill>
                <a:schemeClr val="dk1"/>
              </a:solidFill>
              <a:effectLst/>
              <a:latin typeface="+mn-lt"/>
              <a:ea typeface="+mn-ea"/>
              <a:cs typeface="+mn-cs"/>
            </a:rPr>
            <a:t>ており、後年度における財政調整基金の取崩は避けられない状況となっているが、災害等への対応に伴う突発的な財政出動も懸念されるため、基金積立に向けた取り組みを引き続き継続していく。</a:t>
          </a:r>
          <a:endParaRPr lang="ja-JP" altLang="ja-JP" sz="14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百万円単位での増減はないが、平成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年度決算においては予算編成時に見込んでいた積立額と同等の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千円の積立を行っており、平成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年度に引き続き基金残高が増額となった。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予定されている大型建設事業の財源として市債を活用することが見込まれることから、公債費を抑制する手段として減債基金の取崩も懸念されるため、計画的な基金積立に向けた取り組みを引き続き継続し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03EF1D51-176E-4287-B6E3-633A342C18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2A9A0CF5-D895-48D0-A51B-49C1D63EF4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xmlns="" id="{B23AD7D2-C6C8-405B-BE37-110E8437476D}"/>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xmlns="" id="{F671A75C-0AAF-4834-9C0D-9038F7A770CF}"/>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xmlns="" id="{E09AA839-63C0-4934-BBFA-22B734914EB3}"/>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xmlns="" id="{5EC4F57D-D079-417E-88EE-2CB4D28CE027}"/>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高知県宿毛市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xmlns="" id="{0C7EF0C7-1974-4FBD-A26F-9B0025437C6A}"/>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xmlns="" id="{58D1F522-1FDA-4F8F-80CB-B40DE3FBB4E8}"/>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xmlns="" id="{A955F708-0450-4A37-AD46-EB18818C0E8A}"/>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xmlns="" id="{F10F5BA8-A20F-4F5C-89D3-002DB055DCDD}"/>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xmlns="" id="{42A6233C-8C51-4CC6-B756-1A5E6EF08265}"/>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xmlns="" id="{71C29B10-643D-4E90-B66D-EB44822211E6}"/>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20,943
20,870
286.20
11,990,564
11,755,715
158,601
6,692,434
10,652,747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xmlns="" id="{363851EE-BB86-4FB7-B1EA-69C1013EE291}"/>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xmlns="" id="{45B9FDC2-42BF-49D2-920D-01C7E56D4933}"/>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xmlns="" id="{1064A85B-BB7C-4A91-B126-5EA2D891272F}"/>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67.1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xmlns="" id="{7EE51CA4-7C78-4836-8489-0C8B1C048132}"/>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xmlns="" id="{364C024E-1E0B-4712-BD88-25B81FAC7D09}"/>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xmlns="" id="{76DFD526-9AC6-4949-80D4-A57F9A78BBAD}"/>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xmlns="" id="{F1FAF37C-2C98-4D77-A757-02913748FC8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xmlns="" id="{BC99775D-6451-46CB-BC40-1EA3AA0F496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xmlns="" id="{E16347CD-7C1F-4B20-AEFD-4D8D75A2BC9F}"/>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xmlns="" id="{BD193E40-6672-4154-89FA-4B4F523506A9}"/>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xmlns="" id="{72B0D08D-0B19-4B33-B27E-B4C8446D661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xmlns="" id="{701056D4-C5EE-46ED-A739-9F41D04C71C5}"/>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xmlns="" id="{236D373C-6617-452B-B13B-7FEE8899C5CA}"/>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xmlns="" id="{6F9881FF-2341-40F8-A05B-12A832884EE4}"/>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xmlns="" id="{AE0B20C3-453E-45AE-841F-2F8D8C98AA47}"/>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xmlns="" id="{0C44D448-3574-4F2D-9493-BEE272E3115F}"/>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xmlns="" id="{D8061E47-E854-4C64-9EF3-158DDD25EECE}"/>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xmlns="" id="{39BBD158-6EC9-4723-812B-2B022A3CCBA5}"/>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a:extLst>
            <a:ext uri="{FF2B5EF4-FFF2-40B4-BE49-F238E27FC236}">
              <a16:creationId xmlns:a16="http://schemas.microsoft.com/office/drawing/2014/main" xmlns="" id="{153C91DB-6979-40F4-B020-EBD6C4AFE074}"/>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xmlns="" id="{1A377B0A-0336-418D-AF16-146393A17A78}"/>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a:extLst>
            <a:ext uri="{FF2B5EF4-FFF2-40B4-BE49-F238E27FC236}">
              <a16:creationId xmlns:a16="http://schemas.microsoft.com/office/drawing/2014/main" xmlns="" id="{4CA2DE54-AC4D-48C3-A0B7-AFA8E20EEF8C}"/>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xmlns="" id="{6629585E-93B9-493C-8E36-5ECF2D5E6B69}"/>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xmlns="" id="{38B44FEB-F3CF-41C9-9E6A-2E1AEBD2E9BC}"/>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xmlns="" id="{6544F9FD-453E-488A-B9D8-9557072DA823}"/>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xmlns="" id="{B88B9211-7052-4F80-A6CC-DCEDB3E9E45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xmlns="" id="{23E222CD-1CC4-4DFC-9EE0-C59847A12F2C}"/>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xmlns="" id="{7DEEDC3B-2689-470B-A2D2-ED6E69504432}"/>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xmlns="" id="{583FCA7D-6CB8-4A9C-831A-99177F9B3FDC}"/>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xmlns="" id="{FADD5BA9-A467-45B3-B1C9-2FF8EE24112B}"/>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xmlns="" id="{BA52EFEF-C0F1-4EA5-8FB2-47DA68C1672E}"/>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xmlns="" id="{FBC53733-3805-4843-BEFF-DB5B9154385A}"/>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xmlns="" id="{56750667-D6D3-43A7-8F5D-2EBC2DA60F35}"/>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xmlns="" id="{7DCA8A78-029E-4494-9226-A63465106726}"/>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xmlns="" id="{1A760524-BE0F-4D24-AC33-C2D9F22C05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当市では、平成２８年度に策定した公共施設等総合管理計画において、公共施設総延床面積の１０％削減を目指して、公共施設等の整備を進めている。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有形固定資産減価償却率については、類似団体平均を０．２ポイント上回っていることから、人口規模及び防災・減災対策の観点を踏まえて、引き続き老朽化した施設の機能集約・複合化を検討していく。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xmlns="" id="{4266B256-50D0-4C6B-AC60-017B19C8879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xmlns="" id="{AF9EA6AA-1900-421F-8BD4-E805A706ADF7}"/>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xmlns="" id="{CC99DBBD-3BD8-4431-A1B0-2BA7B83850E4}"/>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1" name="直線コネクタ 50">
          <a:extLst>
            <a:ext uri="{FF2B5EF4-FFF2-40B4-BE49-F238E27FC236}">
              <a16:creationId xmlns:a16="http://schemas.microsoft.com/office/drawing/2014/main" xmlns="" id="{C516C788-E6CC-458F-8F4D-C36C10327E4A}"/>
            </a:ext>
          </a:extLst>
        </xdr:cNvPr>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2" name="テキスト ボックス 51">
          <a:extLst>
            <a:ext uri="{FF2B5EF4-FFF2-40B4-BE49-F238E27FC236}">
              <a16:creationId xmlns:a16="http://schemas.microsoft.com/office/drawing/2014/main" xmlns="" id="{8E523B77-FEA9-45EB-95C8-70A8E6BCBE7A}"/>
            </a:ext>
          </a:extLst>
        </xdr:cNvPr>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3" name="直線コネクタ 52">
          <a:extLst>
            <a:ext uri="{FF2B5EF4-FFF2-40B4-BE49-F238E27FC236}">
              <a16:creationId xmlns:a16="http://schemas.microsoft.com/office/drawing/2014/main" xmlns="" id="{0BBD5D54-44C5-465C-A9DB-D5476379537C}"/>
            </a:ext>
          </a:extLst>
        </xdr:cNvPr>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4" name="テキスト ボックス 53">
          <a:extLst>
            <a:ext uri="{FF2B5EF4-FFF2-40B4-BE49-F238E27FC236}">
              <a16:creationId xmlns:a16="http://schemas.microsoft.com/office/drawing/2014/main" xmlns="" id="{B32366F2-CB76-49ED-96D7-FDD6E02A3E0A}"/>
            </a:ext>
          </a:extLst>
        </xdr:cNvPr>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5" name="直線コネクタ 54">
          <a:extLst>
            <a:ext uri="{FF2B5EF4-FFF2-40B4-BE49-F238E27FC236}">
              <a16:creationId xmlns:a16="http://schemas.microsoft.com/office/drawing/2014/main" xmlns="" id="{F260C935-3769-410A-8AB9-39A9F72A4347}"/>
            </a:ext>
          </a:extLst>
        </xdr:cNvPr>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6" name="テキスト ボックス 55">
          <a:extLst>
            <a:ext uri="{FF2B5EF4-FFF2-40B4-BE49-F238E27FC236}">
              <a16:creationId xmlns:a16="http://schemas.microsoft.com/office/drawing/2014/main" xmlns="" id="{D716552A-7299-4BE8-BDC7-19BF901AE9F1}"/>
            </a:ext>
          </a:extLst>
        </xdr:cNvPr>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a:extLst>
            <a:ext uri="{FF2B5EF4-FFF2-40B4-BE49-F238E27FC236}">
              <a16:creationId xmlns:a16="http://schemas.microsoft.com/office/drawing/2014/main" xmlns="" id="{065D9174-6B87-4CE2-B682-B3FAA33275BA}"/>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8" name="テキスト ボックス 57">
          <a:extLst>
            <a:ext uri="{FF2B5EF4-FFF2-40B4-BE49-F238E27FC236}">
              <a16:creationId xmlns:a16="http://schemas.microsoft.com/office/drawing/2014/main" xmlns="" id="{1A6DD2B5-63D8-4612-B451-A17728A8D506}"/>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59" name="直線コネクタ 58">
          <a:extLst>
            <a:ext uri="{FF2B5EF4-FFF2-40B4-BE49-F238E27FC236}">
              <a16:creationId xmlns:a16="http://schemas.microsoft.com/office/drawing/2014/main" xmlns="" id="{BB6F59F5-021E-4A5A-A2C2-40DB4DEC077D}"/>
            </a:ext>
          </a:extLst>
        </xdr:cNvPr>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0" name="テキスト ボックス 59">
          <a:extLst>
            <a:ext uri="{FF2B5EF4-FFF2-40B4-BE49-F238E27FC236}">
              <a16:creationId xmlns:a16="http://schemas.microsoft.com/office/drawing/2014/main" xmlns="" id="{743DFE32-62E8-412D-9106-FDD6ABB8AC33}"/>
            </a:ext>
          </a:extLst>
        </xdr:cNvPr>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1" name="直線コネクタ 60">
          <a:extLst>
            <a:ext uri="{FF2B5EF4-FFF2-40B4-BE49-F238E27FC236}">
              <a16:creationId xmlns:a16="http://schemas.microsoft.com/office/drawing/2014/main" xmlns="" id="{6CAAC4E5-C9F6-486F-9FB7-63C1273A7638}"/>
            </a:ext>
          </a:extLst>
        </xdr:cNvPr>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2" name="テキスト ボックス 61">
          <a:extLst>
            <a:ext uri="{FF2B5EF4-FFF2-40B4-BE49-F238E27FC236}">
              <a16:creationId xmlns:a16="http://schemas.microsoft.com/office/drawing/2014/main" xmlns="" id="{AB6EBD6F-C84F-422B-BE3C-AAC3883DC181}"/>
            </a:ext>
          </a:extLst>
        </xdr:cNvPr>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3" name="直線コネクタ 62">
          <a:extLst>
            <a:ext uri="{FF2B5EF4-FFF2-40B4-BE49-F238E27FC236}">
              <a16:creationId xmlns:a16="http://schemas.microsoft.com/office/drawing/2014/main" xmlns="" id="{2C64A20C-F21E-46F5-9C15-77E765DD1DEC}"/>
            </a:ext>
          </a:extLst>
        </xdr:cNvPr>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4" name="テキスト ボックス 63">
          <a:extLst>
            <a:ext uri="{FF2B5EF4-FFF2-40B4-BE49-F238E27FC236}">
              <a16:creationId xmlns:a16="http://schemas.microsoft.com/office/drawing/2014/main" xmlns="" id="{1725FD52-0BE6-4251-9E89-1EFAB48AD2F0}"/>
            </a:ext>
          </a:extLst>
        </xdr:cNvPr>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a:extLst>
            <a:ext uri="{FF2B5EF4-FFF2-40B4-BE49-F238E27FC236}">
              <a16:creationId xmlns:a16="http://schemas.microsoft.com/office/drawing/2014/main" xmlns="" id="{B218B470-5D87-4643-8249-EAAE79C85D3A}"/>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6" name="テキスト ボックス 65">
          <a:extLst>
            <a:ext uri="{FF2B5EF4-FFF2-40B4-BE49-F238E27FC236}">
              <a16:creationId xmlns:a16="http://schemas.microsoft.com/office/drawing/2014/main" xmlns="" id="{E00885F2-804D-4D5D-B059-E3FD86FD96C3}"/>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a:extLst>
            <a:ext uri="{FF2B5EF4-FFF2-40B4-BE49-F238E27FC236}">
              <a16:creationId xmlns:a16="http://schemas.microsoft.com/office/drawing/2014/main" xmlns="" id="{1F8B347F-CAAF-4FCE-B4CE-89D31DD064AA}"/>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104299</xdr:rowOff>
    </xdr:from>
    <xdr:to>
      <xdr:col>23</xdr:col>
      <xdr:colOff>85090</xdr:colOff>
      <xdr:row>34</xdr:row>
      <xdr:rowOff>44291</xdr:rowOff>
    </xdr:to>
    <xdr:cxnSp macro="">
      <xdr:nvCxnSpPr>
        <xdr:cNvPr id="68" name="直線コネクタ 67">
          <a:extLst>
            <a:ext uri="{FF2B5EF4-FFF2-40B4-BE49-F238E27FC236}">
              <a16:creationId xmlns:a16="http://schemas.microsoft.com/office/drawing/2014/main" xmlns="" id="{AA961B0A-3A32-45C8-916D-E498B86E0352}"/>
            </a:ext>
          </a:extLst>
        </xdr:cNvPr>
        <xdr:cNvCxnSpPr/>
      </xdr:nvCxnSpPr>
      <xdr:spPr>
        <a:xfrm flipV="1">
          <a:off x="4760595" y="5333524"/>
          <a:ext cx="1270" cy="1311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48118</xdr:rowOff>
    </xdr:from>
    <xdr:ext cx="405111" cy="259045"/>
    <xdr:sp macro="" textlink="">
      <xdr:nvSpPr>
        <xdr:cNvPr id="69" name="有形固定資産減価償却率最小値テキスト">
          <a:extLst>
            <a:ext uri="{FF2B5EF4-FFF2-40B4-BE49-F238E27FC236}">
              <a16:creationId xmlns:a16="http://schemas.microsoft.com/office/drawing/2014/main" xmlns="" id="{DFF8F80C-A72C-45E2-A70A-7E643CF28234}"/>
            </a:ext>
          </a:extLst>
        </xdr:cNvPr>
        <xdr:cNvSpPr txBox="1"/>
      </xdr:nvSpPr>
      <xdr:spPr>
        <a:xfrm>
          <a:off x="4813300" y="664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44291</xdr:rowOff>
    </xdr:from>
    <xdr:to>
      <xdr:col>23</xdr:col>
      <xdr:colOff>174625</xdr:colOff>
      <xdr:row>34</xdr:row>
      <xdr:rowOff>44291</xdr:rowOff>
    </xdr:to>
    <xdr:cxnSp macro="">
      <xdr:nvCxnSpPr>
        <xdr:cNvPr id="70" name="直線コネクタ 69">
          <a:extLst>
            <a:ext uri="{FF2B5EF4-FFF2-40B4-BE49-F238E27FC236}">
              <a16:creationId xmlns:a16="http://schemas.microsoft.com/office/drawing/2014/main" xmlns="" id="{A9F6352E-4A24-4BA2-BDD2-3011F0E07D2D}"/>
            </a:ext>
          </a:extLst>
        </xdr:cNvPr>
        <xdr:cNvCxnSpPr/>
      </xdr:nvCxnSpPr>
      <xdr:spPr>
        <a:xfrm>
          <a:off x="4673600" y="664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50976</xdr:rowOff>
    </xdr:from>
    <xdr:ext cx="405111" cy="259045"/>
    <xdr:sp macro="" textlink="">
      <xdr:nvSpPr>
        <xdr:cNvPr id="71" name="有形固定資産減価償却率最大値テキスト">
          <a:extLst>
            <a:ext uri="{FF2B5EF4-FFF2-40B4-BE49-F238E27FC236}">
              <a16:creationId xmlns:a16="http://schemas.microsoft.com/office/drawing/2014/main" xmlns="" id="{848D4B66-BD29-4A08-94C2-5F6056F6D784}"/>
            </a:ext>
          </a:extLst>
        </xdr:cNvPr>
        <xdr:cNvSpPr txBox="1"/>
      </xdr:nvSpPr>
      <xdr:spPr>
        <a:xfrm>
          <a:off x="4813300" y="5108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104299</xdr:rowOff>
    </xdr:from>
    <xdr:to>
      <xdr:col>23</xdr:col>
      <xdr:colOff>174625</xdr:colOff>
      <xdr:row>26</xdr:row>
      <xdr:rowOff>104299</xdr:rowOff>
    </xdr:to>
    <xdr:cxnSp macro="">
      <xdr:nvCxnSpPr>
        <xdr:cNvPr id="72" name="直線コネクタ 71">
          <a:extLst>
            <a:ext uri="{FF2B5EF4-FFF2-40B4-BE49-F238E27FC236}">
              <a16:creationId xmlns:a16="http://schemas.microsoft.com/office/drawing/2014/main" xmlns="" id="{E650C5F2-4EA4-4AE8-AA0A-00A172C4D3D0}"/>
            </a:ext>
          </a:extLst>
        </xdr:cNvPr>
        <xdr:cNvCxnSpPr/>
      </xdr:nvCxnSpPr>
      <xdr:spPr>
        <a:xfrm>
          <a:off x="4673600" y="5333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77487</xdr:rowOff>
    </xdr:from>
    <xdr:ext cx="405111" cy="259045"/>
    <xdr:sp macro="" textlink="">
      <xdr:nvSpPr>
        <xdr:cNvPr id="73" name="有形固定資産減価償却率平均値テキスト">
          <a:extLst>
            <a:ext uri="{FF2B5EF4-FFF2-40B4-BE49-F238E27FC236}">
              <a16:creationId xmlns:a16="http://schemas.microsoft.com/office/drawing/2014/main" xmlns="" id="{3C86EB83-5225-4BD8-8C1F-B8C1A4EB1651}"/>
            </a:ext>
          </a:extLst>
        </xdr:cNvPr>
        <xdr:cNvSpPr txBox="1"/>
      </xdr:nvSpPr>
      <xdr:spPr>
        <a:xfrm>
          <a:off x="4813300" y="5992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74" name="フローチャート: 判断 73">
          <a:extLst>
            <a:ext uri="{FF2B5EF4-FFF2-40B4-BE49-F238E27FC236}">
              <a16:creationId xmlns:a16="http://schemas.microsoft.com/office/drawing/2014/main" xmlns="" id="{71F151C6-052B-406D-BA4F-A1618C100C42}"/>
            </a:ext>
          </a:extLst>
        </xdr:cNvPr>
        <xdr:cNvSpPr/>
      </xdr:nvSpPr>
      <xdr:spPr>
        <a:xfrm>
          <a:off x="4711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112554</xdr:rowOff>
    </xdr:from>
    <xdr:to>
      <xdr:col>19</xdr:col>
      <xdr:colOff>187325</xdr:colOff>
      <xdr:row>31</xdr:row>
      <xdr:rowOff>42704</xdr:rowOff>
    </xdr:to>
    <xdr:sp macro="" textlink="">
      <xdr:nvSpPr>
        <xdr:cNvPr id="75" name="フローチャート: 判断 74">
          <a:extLst>
            <a:ext uri="{FF2B5EF4-FFF2-40B4-BE49-F238E27FC236}">
              <a16:creationId xmlns:a16="http://schemas.microsoft.com/office/drawing/2014/main" xmlns="" id="{CAABB05B-0D38-49D1-A62B-B71A0EB25A84}"/>
            </a:ext>
          </a:extLst>
        </xdr:cNvPr>
        <xdr:cNvSpPr/>
      </xdr:nvSpPr>
      <xdr:spPr>
        <a:xfrm>
          <a:off x="4000500" y="602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86836</xdr:rowOff>
    </xdr:from>
    <xdr:to>
      <xdr:col>15</xdr:col>
      <xdr:colOff>187325</xdr:colOff>
      <xdr:row>32</xdr:row>
      <xdr:rowOff>16986</xdr:rowOff>
    </xdr:to>
    <xdr:sp macro="" textlink="">
      <xdr:nvSpPr>
        <xdr:cNvPr id="76" name="フローチャート: 判断 75">
          <a:extLst>
            <a:ext uri="{FF2B5EF4-FFF2-40B4-BE49-F238E27FC236}">
              <a16:creationId xmlns:a16="http://schemas.microsoft.com/office/drawing/2014/main" xmlns="" id="{B0D555A7-23FF-4DB8-9129-4A591F7F85C7}"/>
            </a:ext>
          </a:extLst>
        </xdr:cNvPr>
        <xdr:cNvSpPr/>
      </xdr:nvSpPr>
      <xdr:spPr>
        <a:xfrm>
          <a:off x="3238500" y="617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a:extLst>
            <a:ext uri="{FF2B5EF4-FFF2-40B4-BE49-F238E27FC236}">
              <a16:creationId xmlns:a16="http://schemas.microsoft.com/office/drawing/2014/main" xmlns="" id="{84BAC8EE-42BE-4EA5-9E22-CF561839B576}"/>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xmlns="" id="{CC49E510-7270-412A-93F1-79319236DA4C}"/>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xmlns="" id="{DDF3976B-0778-49ED-B4EC-67631BAB5998}"/>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xmlns="" id="{4479E736-40DA-4237-9B23-D2B6CA286ED3}"/>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xmlns="" id="{2A4563EC-B67C-4067-A128-19E0A6F99E6B}"/>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93663</xdr:rowOff>
    </xdr:from>
    <xdr:to>
      <xdr:col>23</xdr:col>
      <xdr:colOff>136525</xdr:colOff>
      <xdr:row>31</xdr:row>
      <xdr:rowOff>23813</xdr:rowOff>
    </xdr:to>
    <xdr:sp macro="" textlink="">
      <xdr:nvSpPr>
        <xdr:cNvPr id="82" name="楕円 81">
          <a:extLst>
            <a:ext uri="{FF2B5EF4-FFF2-40B4-BE49-F238E27FC236}">
              <a16:creationId xmlns:a16="http://schemas.microsoft.com/office/drawing/2014/main" xmlns="" id="{F605C686-E456-456C-8F06-F99365A289EA}"/>
            </a:ext>
          </a:extLst>
        </xdr:cNvPr>
        <xdr:cNvSpPr/>
      </xdr:nvSpPr>
      <xdr:spPr>
        <a:xfrm>
          <a:off x="4711700" y="600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116540</xdr:rowOff>
    </xdr:from>
    <xdr:ext cx="405111" cy="259045"/>
    <xdr:sp macro="" textlink="">
      <xdr:nvSpPr>
        <xdr:cNvPr id="83" name="有形固定資産減価償却率該当値テキスト">
          <a:extLst>
            <a:ext uri="{FF2B5EF4-FFF2-40B4-BE49-F238E27FC236}">
              <a16:creationId xmlns:a16="http://schemas.microsoft.com/office/drawing/2014/main" xmlns="" id="{0588627C-B605-40A4-8034-A1D0421D7C46}"/>
            </a:ext>
          </a:extLst>
        </xdr:cNvPr>
        <xdr:cNvSpPr txBox="1"/>
      </xdr:nvSpPr>
      <xdr:spPr>
        <a:xfrm>
          <a:off x="4813300" y="5860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128746</xdr:rowOff>
    </xdr:from>
    <xdr:to>
      <xdr:col>19</xdr:col>
      <xdr:colOff>187325</xdr:colOff>
      <xdr:row>31</xdr:row>
      <xdr:rowOff>58896</xdr:rowOff>
    </xdr:to>
    <xdr:sp macro="" textlink="">
      <xdr:nvSpPr>
        <xdr:cNvPr id="84" name="楕円 83">
          <a:extLst>
            <a:ext uri="{FF2B5EF4-FFF2-40B4-BE49-F238E27FC236}">
              <a16:creationId xmlns:a16="http://schemas.microsoft.com/office/drawing/2014/main" xmlns="" id="{36556936-2024-4B68-92F4-B78AD00A8F6D}"/>
            </a:ext>
          </a:extLst>
        </xdr:cNvPr>
        <xdr:cNvSpPr/>
      </xdr:nvSpPr>
      <xdr:spPr>
        <a:xfrm>
          <a:off x="4000500" y="604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144463</xdr:rowOff>
    </xdr:from>
    <xdr:to>
      <xdr:col>23</xdr:col>
      <xdr:colOff>85725</xdr:colOff>
      <xdr:row>31</xdr:row>
      <xdr:rowOff>8096</xdr:rowOff>
    </xdr:to>
    <xdr:cxnSp macro="">
      <xdr:nvCxnSpPr>
        <xdr:cNvPr id="85" name="直線コネクタ 84">
          <a:extLst>
            <a:ext uri="{FF2B5EF4-FFF2-40B4-BE49-F238E27FC236}">
              <a16:creationId xmlns:a16="http://schemas.microsoft.com/office/drawing/2014/main" xmlns="" id="{B7AB367D-B986-4214-8730-11455143FACB}"/>
            </a:ext>
          </a:extLst>
        </xdr:cNvPr>
        <xdr:cNvCxnSpPr/>
      </xdr:nvCxnSpPr>
      <xdr:spPr>
        <a:xfrm flipV="1">
          <a:off x="4051300" y="6059488"/>
          <a:ext cx="711200" cy="35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107156</xdr:rowOff>
    </xdr:from>
    <xdr:to>
      <xdr:col>15</xdr:col>
      <xdr:colOff>187325</xdr:colOff>
      <xdr:row>31</xdr:row>
      <xdr:rowOff>37306</xdr:rowOff>
    </xdr:to>
    <xdr:sp macro="" textlink="">
      <xdr:nvSpPr>
        <xdr:cNvPr id="86" name="楕円 85">
          <a:extLst>
            <a:ext uri="{FF2B5EF4-FFF2-40B4-BE49-F238E27FC236}">
              <a16:creationId xmlns:a16="http://schemas.microsoft.com/office/drawing/2014/main" xmlns="" id="{564CCBE7-D1BB-40EF-A90C-A0DCA949D831}"/>
            </a:ext>
          </a:extLst>
        </xdr:cNvPr>
        <xdr:cNvSpPr/>
      </xdr:nvSpPr>
      <xdr:spPr>
        <a:xfrm>
          <a:off x="3238500" y="602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157956</xdr:rowOff>
    </xdr:from>
    <xdr:to>
      <xdr:col>19</xdr:col>
      <xdr:colOff>136525</xdr:colOff>
      <xdr:row>31</xdr:row>
      <xdr:rowOff>8096</xdr:rowOff>
    </xdr:to>
    <xdr:cxnSp macro="">
      <xdr:nvCxnSpPr>
        <xdr:cNvPr id="87" name="直線コネクタ 86">
          <a:extLst>
            <a:ext uri="{FF2B5EF4-FFF2-40B4-BE49-F238E27FC236}">
              <a16:creationId xmlns:a16="http://schemas.microsoft.com/office/drawing/2014/main" xmlns="" id="{3433C832-C062-4DEF-B5C5-895D8EAD9DD1}"/>
            </a:ext>
          </a:extLst>
        </xdr:cNvPr>
        <xdr:cNvCxnSpPr/>
      </xdr:nvCxnSpPr>
      <xdr:spPr>
        <a:xfrm>
          <a:off x="3289300" y="6072981"/>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59231</xdr:rowOff>
    </xdr:from>
    <xdr:ext cx="405111" cy="259045"/>
    <xdr:sp macro="" textlink="">
      <xdr:nvSpPr>
        <xdr:cNvPr id="88" name="n_1aveValue有形固定資産減価償却率">
          <a:extLst>
            <a:ext uri="{FF2B5EF4-FFF2-40B4-BE49-F238E27FC236}">
              <a16:creationId xmlns:a16="http://schemas.microsoft.com/office/drawing/2014/main" xmlns="" id="{541D283C-D25D-4238-A973-38B069D7ADEA}"/>
            </a:ext>
          </a:extLst>
        </xdr:cNvPr>
        <xdr:cNvSpPr txBox="1"/>
      </xdr:nvSpPr>
      <xdr:spPr>
        <a:xfrm>
          <a:off x="3836044" y="5802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8113</xdr:rowOff>
    </xdr:from>
    <xdr:ext cx="405111" cy="259045"/>
    <xdr:sp macro="" textlink="">
      <xdr:nvSpPr>
        <xdr:cNvPr id="89" name="n_2aveValue有形固定資産減価償却率">
          <a:extLst>
            <a:ext uri="{FF2B5EF4-FFF2-40B4-BE49-F238E27FC236}">
              <a16:creationId xmlns:a16="http://schemas.microsoft.com/office/drawing/2014/main" xmlns="" id="{6AF0CF38-469C-4706-B99A-06E0CD464CD6}"/>
            </a:ext>
          </a:extLst>
        </xdr:cNvPr>
        <xdr:cNvSpPr txBox="1"/>
      </xdr:nvSpPr>
      <xdr:spPr>
        <a:xfrm>
          <a:off x="3086744" y="626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50023</xdr:rowOff>
    </xdr:from>
    <xdr:ext cx="405111" cy="259045"/>
    <xdr:sp macro="" textlink="">
      <xdr:nvSpPr>
        <xdr:cNvPr id="90" name="n_1mainValue有形固定資産減価償却率">
          <a:extLst>
            <a:ext uri="{FF2B5EF4-FFF2-40B4-BE49-F238E27FC236}">
              <a16:creationId xmlns:a16="http://schemas.microsoft.com/office/drawing/2014/main" xmlns="" id="{9857445A-F370-4970-AD28-3F9F06AEC886}"/>
            </a:ext>
          </a:extLst>
        </xdr:cNvPr>
        <xdr:cNvSpPr txBox="1"/>
      </xdr:nvSpPr>
      <xdr:spPr>
        <a:xfrm>
          <a:off x="3836044" y="6136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53833</xdr:rowOff>
    </xdr:from>
    <xdr:ext cx="405111" cy="259045"/>
    <xdr:sp macro="" textlink="">
      <xdr:nvSpPr>
        <xdr:cNvPr id="91" name="n_2mainValue有形固定資産減価償却率">
          <a:extLst>
            <a:ext uri="{FF2B5EF4-FFF2-40B4-BE49-F238E27FC236}">
              <a16:creationId xmlns:a16="http://schemas.microsoft.com/office/drawing/2014/main" xmlns="" id="{CDC4E742-7F5D-46F1-921D-D97D01F4D985}"/>
            </a:ext>
          </a:extLst>
        </xdr:cNvPr>
        <xdr:cNvSpPr txBox="1"/>
      </xdr:nvSpPr>
      <xdr:spPr>
        <a:xfrm>
          <a:off x="3086744" y="5797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a:extLst>
            <a:ext uri="{FF2B5EF4-FFF2-40B4-BE49-F238E27FC236}">
              <a16:creationId xmlns:a16="http://schemas.microsoft.com/office/drawing/2014/main" xmlns="" id="{1F805550-AC12-4246-878B-C387B5753DDD}"/>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a:extLst>
            <a:ext uri="{FF2B5EF4-FFF2-40B4-BE49-F238E27FC236}">
              <a16:creationId xmlns:a16="http://schemas.microsoft.com/office/drawing/2014/main" xmlns="" id="{69E69EB8-D3EA-4FAE-9A2B-A1FA746C3AF6}"/>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4" name="正方形/長方形 93">
          <a:extLst>
            <a:ext uri="{FF2B5EF4-FFF2-40B4-BE49-F238E27FC236}">
              <a16:creationId xmlns:a16="http://schemas.microsoft.com/office/drawing/2014/main" xmlns="" id="{DD27D4CD-237F-419E-AE28-2DBB16199310}"/>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a:extLst>
            <a:ext uri="{FF2B5EF4-FFF2-40B4-BE49-F238E27FC236}">
              <a16:creationId xmlns:a16="http://schemas.microsoft.com/office/drawing/2014/main" xmlns="" id="{25009119-6EA2-40B0-B970-CBB4E9B13EA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a:extLst>
            <a:ext uri="{FF2B5EF4-FFF2-40B4-BE49-F238E27FC236}">
              <a16:creationId xmlns:a16="http://schemas.microsoft.com/office/drawing/2014/main" xmlns="" id="{E377B63C-C799-4D30-AD94-A56403325008}"/>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a:extLst>
            <a:ext uri="{FF2B5EF4-FFF2-40B4-BE49-F238E27FC236}">
              <a16:creationId xmlns:a16="http://schemas.microsoft.com/office/drawing/2014/main" xmlns="" id="{1975B51D-FE65-4246-AFED-AC059EEF3E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a:extLst>
            <a:ext uri="{FF2B5EF4-FFF2-40B4-BE49-F238E27FC236}">
              <a16:creationId xmlns:a16="http://schemas.microsoft.com/office/drawing/2014/main" xmlns="" id="{88276D8B-3A70-4455-9BB7-75B29B9CA8AE}"/>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a:extLst>
            <a:ext uri="{FF2B5EF4-FFF2-40B4-BE49-F238E27FC236}">
              <a16:creationId xmlns:a16="http://schemas.microsoft.com/office/drawing/2014/main" xmlns="" id="{A270FE70-46CA-4E03-8F93-B04BB2BFBD88}"/>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a:extLst>
            <a:ext uri="{FF2B5EF4-FFF2-40B4-BE49-F238E27FC236}">
              <a16:creationId xmlns:a16="http://schemas.microsoft.com/office/drawing/2014/main" xmlns="" id="{4CE64C85-A7BD-411C-844A-BE6BC2514705}"/>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a:extLst>
            <a:ext uri="{FF2B5EF4-FFF2-40B4-BE49-F238E27FC236}">
              <a16:creationId xmlns:a16="http://schemas.microsoft.com/office/drawing/2014/main" xmlns="" id="{50847D53-23DA-4B8B-A560-10CCA4FF5975}"/>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a:extLst>
            <a:ext uri="{FF2B5EF4-FFF2-40B4-BE49-F238E27FC236}">
              <a16:creationId xmlns:a16="http://schemas.microsoft.com/office/drawing/2014/main" xmlns="" id="{07097E8D-F9ED-4751-8CF5-92B7503B10AB}"/>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a:extLst>
            <a:ext uri="{FF2B5EF4-FFF2-40B4-BE49-F238E27FC236}">
              <a16:creationId xmlns:a16="http://schemas.microsoft.com/office/drawing/2014/main" xmlns="" id="{07EF8932-B003-4C43-9B80-EE53920289FF}"/>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a:extLst>
            <a:ext uri="{FF2B5EF4-FFF2-40B4-BE49-F238E27FC236}">
              <a16:creationId xmlns:a16="http://schemas.microsoft.com/office/drawing/2014/main" xmlns="" id="{ACD4D5F3-BBDE-4287-8CA6-C25B587754F2}"/>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類似団体平均を０．４ポイント下回っているが、今後、地方債を活用した大型建設事業を複数控えている状況であるため、市全体の事業量を調整し、数値の大幅な悪化を招くことの無い様努めていく。</a:t>
          </a:r>
        </a:p>
      </xdr:txBody>
    </xdr:sp>
    <xdr:clientData/>
  </xdr:twoCellAnchor>
  <xdr:oneCellAnchor>
    <xdr:from>
      <xdr:col>57</xdr:col>
      <xdr:colOff>111125</xdr:colOff>
      <xdr:row>23</xdr:row>
      <xdr:rowOff>47625</xdr:rowOff>
    </xdr:from>
    <xdr:ext cx="349839" cy="225703"/>
    <xdr:sp macro="" textlink="">
      <xdr:nvSpPr>
        <xdr:cNvPr id="105" name="テキスト ボックス 104">
          <a:extLst>
            <a:ext uri="{FF2B5EF4-FFF2-40B4-BE49-F238E27FC236}">
              <a16:creationId xmlns:a16="http://schemas.microsoft.com/office/drawing/2014/main" xmlns="" id="{EBA0B531-A663-45E9-B2C8-DF85C067019D}"/>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a:extLst>
            <a:ext uri="{FF2B5EF4-FFF2-40B4-BE49-F238E27FC236}">
              <a16:creationId xmlns:a16="http://schemas.microsoft.com/office/drawing/2014/main" xmlns="" id="{ACE2CE8D-FEA7-460D-AD7F-0EDB484D37C6}"/>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7" name="直線コネクタ 106">
          <a:extLst>
            <a:ext uri="{FF2B5EF4-FFF2-40B4-BE49-F238E27FC236}">
              <a16:creationId xmlns:a16="http://schemas.microsoft.com/office/drawing/2014/main" xmlns="" id="{DB20DAED-BA3A-4C18-930B-0DAE42376A81}"/>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8" name="テキスト ボックス 107">
          <a:extLst>
            <a:ext uri="{FF2B5EF4-FFF2-40B4-BE49-F238E27FC236}">
              <a16:creationId xmlns:a16="http://schemas.microsoft.com/office/drawing/2014/main" xmlns="" id="{E012F918-626D-4D32-8399-C92E8C21D8E8}"/>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9" name="直線コネクタ 108">
          <a:extLst>
            <a:ext uri="{FF2B5EF4-FFF2-40B4-BE49-F238E27FC236}">
              <a16:creationId xmlns:a16="http://schemas.microsoft.com/office/drawing/2014/main" xmlns="" id="{5AED36FB-41A8-4BC4-9A11-8E76799639EE}"/>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0" name="テキスト ボックス 109">
          <a:extLst>
            <a:ext uri="{FF2B5EF4-FFF2-40B4-BE49-F238E27FC236}">
              <a16:creationId xmlns:a16="http://schemas.microsoft.com/office/drawing/2014/main" xmlns="" id="{B59AFD55-209E-474A-B527-B70BB8D022BD}"/>
            </a:ext>
          </a:extLst>
        </xdr:cNvPr>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1" name="直線コネクタ 110">
          <a:extLst>
            <a:ext uri="{FF2B5EF4-FFF2-40B4-BE49-F238E27FC236}">
              <a16:creationId xmlns:a16="http://schemas.microsoft.com/office/drawing/2014/main" xmlns="" id="{8D448E45-550F-43E8-9CAB-6091EED7E3E9}"/>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2" name="テキスト ボックス 111">
          <a:extLst>
            <a:ext uri="{FF2B5EF4-FFF2-40B4-BE49-F238E27FC236}">
              <a16:creationId xmlns:a16="http://schemas.microsoft.com/office/drawing/2014/main" xmlns="" id="{7A39DDF7-5819-4F4A-A52C-EC50FF4DDAEC}"/>
            </a:ext>
          </a:extLst>
        </xdr:cNvPr>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3" name="直線コネクタ 112">
          <a:extLst>
            <a:ext uri="{FF2B5EF4-FFF2-40B4-BE49-F238E27FC236}">
              <a16:creationId xmlns:a16="http://schemas.microsoft.com/office/drawing/2014/main" xmlns="" id="{916799C2-6C8A-4EE5-B412-1FB65519EB6B}"/>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4" name="テキスト ボックス 113">
          <a:extLst>
            <a:ext uri="{FF2B5EF4-FFF2-40B4-BE49-F238E27FC236}">
              <a16:creationId xmlns:a16="http://schemas.microsoft.com/office/drawing/2014/main" xmlns="" id="{00920591-3637-4C77-BCA1-45ED1DF9BEF6}"/>
            </a:ext>
          </a:extLst>
        </xdr:cNvPr>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5" name="直線コネクタ 114">
          <a:extLst>
            <a:ext uri="{FF2B5EF4-FFF2-40B4-BE49-F238E27FC236}">
              <a16:creationId xmlns:a16="http://schemas.microsoft.com/office/drawing/2014/main" xmlns="" id="{95C40FA6-3561-4798-9A33-273848AAC924}"/>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6" name="テキスト ボックス 115">
          <a:extLst>
            <a:ext uri="{FF2B5EF4-FFF2-40B4-BE49-F238E27FC236}">
              <a16:creationId xmlns:a16="http://schemas.microsoft.com/office/drawing/2014/main" xmlns="" id="{4DC58479-E177-490C-BAD4-546DD957B586}"/>
            </a:ext>
          </a:extLst>
        </xdr:cNvPr>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7" name="直線コネクタ 116">
          <a:extLst>
            <a:ext uri="{FF2B5EF4-FFF2-40B4-BE49-F238E27FC236}">
              <a16:creationId xmlns:a16="http://schemas.microsoft.com/office/drawing/2014/main" xmlns="" id="{1B92CAD6-D6B5-4D65-A198-8ABF4EF5E427}"/>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8" name="テキスト ボックス 117">
          <a:extLst>
            <a:ext uri="{FF2B5EF4-FFF2-40B4-BE49-F238E27FC236}">
              <a16:creationId xmlns:a16="http://schemas.microsoft.com/office/drawing/2014/main" xmlns="" id="{7D17F959-3360-418A-959E-A78AF9C891F0}"/>
            </a:ext>
          </a:extLst>
        </xdr:cNvPr>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a:extLst>
            <a:ext uri="{FF2B5EF4-FFF2-40B4-BE49-F238E27FC236}">
              <a16:creationId xmlns:a16="http://schemas.microsoft.com/office/drawing/2014/main" xmlns="" id="{437C746C-1833-4346-B9D9-E62C404A010A}"/>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a:extLst>
            <a:ext uri="{FF2B5EF4-FFF2-40B4-BE49-F238E27FC236}">
              <a16:creationId xmlns:a16="http://schemas.microsoft.com/office/drawing/2014/main" xmlns="" id="{3CCA9821-9C62-4DCA-9A5F-F4CCEB007461}"/>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a:extLst>
            <a:ext uri="{FF2B5EF4-FFF2-40B4-BE49-F238E27FC236}">
              <a16:creationId xmlns:a16="http://schemas.microsoft.com/office/drawing/2014/main" xmlns="" id="{DDE72F05-97F6-45EA-A5EA-6BD7C77F8B34}"/>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73327</xdr:rowOff>
    </xdr:from>
    <xdr:to>
      <xdr:col>76</xdr:col>
      <xdr:colOff>21589</xdr:colOff>
      <xdr:row>34</xdr:row>
      <xdr:rowOff>27970</xdr:rowOff>
    </xdr:to>
    <xdr:cxnSp macro="">
      <xdr:nvCxnSpPr>
        <xdr:cNvPr id="122" name="直線コネクタ 121">
          <a:extLst>
            <a:ext uri="{FF2B5EF4-FFF2-40B4-BE49-F238E27FC236}">
              <a16:creationId xmlns:a16="http://schemas.microsoft.com/office/drawing/2014/main" xmlns="" id="{19782968-2F62-4B0F-9856-89C3473EBAC3}"/>
            </a:ext>
          </a:extLst>
        </xdr:cNvPr>
        <xdr:cNvCxnSpPr/>
      </xdr:nvCxnSpPr>
      <xdr:spPr>
        <a:xfrm flipV="1">
          <a:off x="14793595" y="5302552"/>
          <a:ext cx="1269" cy="1326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340478" cy="259045"/>
    <xdr:sp macro="" textlink="">
      <xdr:nvSpPr>
        <xdr:cNvPr id="123" name="債務償還可能年数最小値テキスト">
          <a:extLst>
            <a:ext uri="{FF2B5EF4-FFF2-40B4-BE49-F238E27FC236}">
              <a16:creationId xmlns:a16="http://schemas.microsoft.com/office/drawing/2014/main" xmlns="" id="{E5E78250-9923-40DB-A1B5-1C67F4F1894C}"/>
            </a:ext>
          </a:extLst>
        </xdr:cNvPr>
        <xdr:cNvSpPr txBox="1"/>
      </xdr:nvSpPr>
      <xdr:spPr>
        <a:xfrm>
          <a:off x="14846300" y="66326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24" name="直線コネクタ 123">
          <a:extLst>
            <a:ext uri="{FF2B5EF4-FFF2-40B4-BE49-F238E27FC236}">
              <a16:creationId xmlns:a16="http://schemas.microsoft.com/office/drawing/2014/main" xmlns="" id="{8CF05E80-3E78-4D6C-AE09-A8DAEA69B0BA}"/>
            </a:ext>
          </a:extLst>
        </xdr:cNvPr>
        <xdr:cNvCxnSpPr/>
      </xdr:nvCxnSpPr>
      <xdr:spPr>
        <a:xfrm>
          <a:off x="14706600" y="66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20004</xdr:rowOff>
    </xdr:from>
    <xdr:ext cx="405111" cy="259045"/>
    <xdr:sp macro="" textlink="">
      <xdr:nvSpPr>
        <xdr:cNvPr id="125" name="債務償還可能年数最大値テキスト">
          <a:extLst>
            <a:ext uri="{FF2B5EF4-FFF2-40B4-BE49-F238E27FC236}">
              <a16:creationId xmlns:a16="http://schemas.microsoft.com/office/drawing/2014/main" xmlns="" id="{7DA69F6A-2F64-4EAE-BEFE-6EB5163CA855}"/>
            </a:ext>
          </a:extLst>
        </xdr:cNvPr>
        <xdr:cNvSpPr txBox="1"/>
      </xdr:nvSpPr>
      <xdr:spPr>
        <a:xfrm>
          <a:off x="14846300" y="507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73327</xdr:rowOff>
    </xdr:from>
    <xdr:to>
      <xdr:col>76</xdr:col>
      <xdr:colOff>111125</xdr:colOff>
      <xdr:row>26</xdr:row>
      <xdr:rowOff>73327</xdr:rowOff>
    </xdr:to>
    <xdr:cxnSp macro="">
      <xdr:nvCxnSpPr>
        <xdr:cNvPr id="126" name="直線コネクタ 125">
          <a:extLst>
            <a:ext uri="{FF2B5EF4-FFF2-40B4-BE49-F238E27FC236}">
              <a16:creationId xmlns:a16="http://schemas.microsoft.com/office/drawing/2014/main" xmlns="" id="{B006FE6B-7A24-4B71-B611-A62A45750EF1}"/>
            </a:ext>
          </a:extLst>
        </xdr:cNvPr>
        <xdr:cNvCxnSpPr/>
      </xdr:nvCxnSpPr>
      <xdr:spPr>
        <a:xfrm>
          <a:off x="14706600" y="530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161519</xdr:rowOff>
    </xdr:from>
    <xdr:ext cx="340478" cy="259045"/>
    <xdr:sp macro="" textlink="">
      <xdr:nvSpPr>
        <xdr:cNvPr id="127" name="債務償還可能年数平均値テキスト">
          <a:extLst>
            <a:ext uri="{FF2B5EF4-FFF2-40B4-BE49-F238E27FC236}">
              <a16:creationId xmlns:a16="http://schemas.microsoft.com/office/drawing/2014/main" xmlns="" id="{305EAE17-F2BC-4DBB-84F4-31046918076E}"/>
            </a:ext>
          </a:extLst>
        </xdr:cNvPr>
        <xdr:cNvSpPr txBox="1"/>
      </xdr:nvSpPr>
      <xdr:spPr>
        <a:xfrm>
          <a:off x="14846300" y="5905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8" name="フローチャート: 判断 127">
          <a:extLst>
            <a:ext uri="{FF2B5EF4-FFF2-40B4-BE49-F238E27FC236}">
              <a16:creationId xmlns:a16="http://schemas.microsoft.com/office/drawing/2014/main" xmlns="" id="{A021FB0E-17DF-4D4B-8F80-E3B483A4349C}"/>
            </a:ext>
          </a:extLst>
        </xdr:cNvPr>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xmlns="" id="{F33D758B-5284-4349-91F8-F25942C063ED}"/>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xmlns="" id="{6668D2E6-9DD9-4481-82B8-6C5C84FC4C6B}"/>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xmlns="" id="{A24E68BE-1B33-4CEA-98ED-E18FA75BF475}"/>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xmlns="" id="{C908944B-8593-4312-891F-12AD41CFE481}"/>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xmlns="" id="{E5B7CBFA-114F-4A67-A59E-1D8EADF5E32D}"/>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8315</xdr:rowOff>
    </xdr:from>
    <xdr:to>
      <xdr:col>76</xdr:col>
      <xdr:colOff>73025</xdr:colOff>
      <xdr:row>31</xdr:row>
      <xdr:rowOff>109915</xdr:rowOff>
    </xdr:to>
    <xdr:sp macro="" textlink="">
      <xdr:nvSpPr>
        <xdr:cNvPr id="134" name="楕円 133">
          <a:extLst>
            <a:ext uri="{FF2B5EF4-FFF2-40B4-BE49-F238E27FC236}">
              <a16:creationId xmlns:a16="http://schemas.microsoft.com/office/drawing/2014/main" xmlns="" id="{B97D5D9D-A4E4-4526-9D4B-D171B43663B7}"/>
            </a:ext>
          </a:extLst>
        </xdr:cNvPr>
        <xdr:cNvSpPr/>
      </xdr:nvSpPr>
      <xdr:spPr>
        <a:xfrm>
          <a:off x="14744700" y="609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158192</xdr:rowOff>
    </xdr:from>
    <xdr:ext cx="340478" cy="259045"/>
    <xdr:sp macro="" textlink="">
      <xdr:nvSpPr>
        <xdr:cNvPr id="135" name="債務償還可能年数該当値テキスト">
          <a:extLst>
            <a:ext uri="{FF2B5EF4-FFF2-40B4-BE49-F238E27FC236}">
              <a16:creationId xmlns:a16="http://schemas.microsoft.com/office/drawing/2014/main" xmlns="" id="{2B839278-E09B-45A6-92A3-10963D54EE92}"/>
            </a:ext>
          </a:extLst>
        </xdr:cNvPr>
        <xdr:cNvSpPr txBox="1"/>
      </xdr:nvSpPr>
      <xdr:spPr>
        <a:xfrm>
          <a:off x="14846300" y="60732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a:extLst>
            <a:ext uri="{FF2B5EF4-FFF2-40B4-BE49-F238E27FC236}">
              <a16:creationId xmlns:a16="http://schemas.microsoft.com/office/drawing/2014/main" xmlns="" id="{C2613CCC-AA1C-4975-9DFD-E1A49666A2A4}"/>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a:extLst>
            <a:ext uri="{FF2B5EF4-FFF2-40B4-BE49-F238E27FC236}">
              <a16:creationId xmlns:a16="http://schemas.microsoft.com/office/drawing/2014/main" xmlns="" id="{E19D623F-AD79-4DBB-B954-41B0F9556AD6}"/>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a:extLst>
            <a:ext uri="{FF2B5EF4-FFF2-40B4-BE49-F238E27FC236}">
              <a16:creationId xmlns:a16="http://schemas.microsoft.com/office/drawing/2014/main" xmlns="" id="{F7F65ADC-2AEF-45A4-B857-D3CA623A1521}"/>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a:extLst>
            <a:ext uri="{FF2B5EF4-FFF2-40B4-BE49-F238E27FC236}">
              <a16:creationId xmlns:a16="http://schemas.microsoft.com/office/drawing/2014/main" xmlns="" id="{527353FA-6B36-4061-B1C0-EE76FD5C71F1}"/>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a:extLst>
            <a:ext uri="{FF2B5EF4-FFF2-40B4-BE49-F238E27FC236}">
              <a16:creationId xmlns:a16="http://schemas.microsoft.com/office/drawing/2014/main" xmlns="" id="{135D1178-163E-4699-97CA-A1B3390FD5F1}"/>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a:extLst>
            <a:ext uri="{FF2B5EF4-FFF2-40B4-BE49-F238E27FC236}">
              <a16:creationId xmlns:a16="http://schemas.microsoft.com/office/drawing/2014/main" xmlns="" id="{597763C1-AD50-410D-BF4A-A6DE92193DF9}"/>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B7891E63-C2BA-4CE6-9B9D-80DE4FBA580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2B137DCB-589C-424C-949D-04F9BF33E28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C33E6941-EF3C-4558-A4E8-C45F1C00A97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5DECB294-3679-4324-9805-85684687916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高知県宿毛市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9958B384-D86A-4D08-9257-CEB78EA7C10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8C467CAE-6B0B-46D6-973F-E236E12142F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25079F29-B63E-4147-AC5E-4069EAE90F1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FD163740-CD96-4C2F-8FB8-318A3FFFE9D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B015A26A-0CE3-44DE-B429-639372F3B36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4FF214E2-2B11-40D9-949E-8643545D70C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20,943
20,870
286.20
11,990,564
11,755,715
158,601
6,692,434
10,652,747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8157110B-8340-4D6A-9B74-1B58F11DC5B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C9EB674F-F651-4B24-80B4-9BDF63AC893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60429A32-3922-4FDC-9D84-32E031519C7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67.1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343B6883-0908-48D4-A5A5-B970F33A9F6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509FDC29-37DB-4983-B0AF-A5A62E08B05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C46605E3-1FE7-4E84-A7EA-493BFCF527A8}"/>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D3ACF3C0-C4CD-4B5E-8612-14038A7429B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7B5C36E7-CADC-46A8-A40A-CBC140A9070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7473EE66-5F7C-4C5E-9417-5683F1B9056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E57D49F1-0F47-4CAA-8ED9-5448DA79B57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14EA2563-A7FD-4F75-AE98-B860FCB333B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2080FDB3-BC8C-40B2-92DE-05CCD393923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41046F33-6994-408A-BFE3-64D3B95C729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06FAE70B-C330-4348-81F5-3221D061456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174DC575-DB9C-4DDF-A6F1-CF24ADA74E3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5F4FD5E8-484C-4A9F-8CA6-AA3F83BDB43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F1C95063-1E1A-46B7-B59D-F44D5FB3691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E08F8221-003D-4EE8-9987-A3A68CC8D4D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xmlns="" id="{C697559E-1653-45F3-AAB7-CF8B6AE284F9}"/>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37269974-12A0-439F-867A-D0E539A24E4D}"/>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87EDB756-E679-4D1C-9823-12EA80C947B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EEFB76C2-0DAD-43C9-B632-32F69D8473B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F2D3A36C-4AA9-4751-A7BA-98012EEA623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609D2C31-620D-4065-88D3-9BFD3848B2B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18BD7273-59E2-495C-AC39-45F78E10433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05A1F0FD-1522-448C-9424-1E577DDE281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6C0E073A-2510-47A4-9502-026E0B97FDE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0E2801D1-5F56-4C69-8176-D8AD3B981984}"/>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1E66182A-6EC4-483D-9E2B-1ECFFC1EC4D4}"/>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ABBF08CB-C77C-4348-8FEF-B4D904FEF5C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xmlns="" id="{46B6AA12-752A-44E0-AD91-C254B8C1B9CA}"/>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xmlns="" id="{BE35F8E0-0507-4FE7-9A7A-9AC651ADCF41}"/>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xmlns="" id="{050AFFD0-D6C7-4FC3-A321-C6A928100211}"/>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xmlns="" id="{765245DC-9EE5-499A-B1CF-ABC71C2EE4B7}"/>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xmlns="" id="{05375FFF-BB9B-4C61-8C60-77C391A3A931}"/>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xmlns="" id="{2195FEFB-E892-42F3-B72A-2956035AC8AC}"/>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xmlns="" id="{1F1EA5BD-32C2-47BD-9453-048581A999BF}"/>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xmlns="" id="{92EC55AA-2B27-4D6B-A4F9-006B542C3746}"/>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xmlns="" id="{3AD00921-6C3F-453F-B20A-93BFBAE859DA}"/>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xmlns="" id="{6851E92A-1E90-4B70-B0A6-482EE0FB0754}"/>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xmlns="" id="{D163248B-82A8-483F-A4D6-7BA4CCAA16EC}"/>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xmlns="" id="{3C73F3B1-82D6-4727-A682-8ADF237828C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xmlns="" id="{84A7C6FF-D8C4-4419-A891-B304376189A5}"/>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xmlns="" id="{3CA8332D-E58C-43B0-8B58-6FAF780BB4B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131445</xdr:rowOff>
    </xdr:from>
    <xdr:to>
      <xdr:col>24</xdr:col>
      <xdr:colOff>62865</xdr:colOff>
      <xdr:row>42</xdr:row>
      <xdr:rowOff>95250</xdr:rowOff>
    </xdr:to>
    <xdr:cxnSp macro="">
      <xdr:nvCxnSpPr>
        <xdr:cNvPr id="56" name="直線コネクタ 55">
          <a:extLst>
            <a:ext uri="{FF2B5EF4-FFF2-40B4-BE49-F238E27FC236}">
              <a16:creationId xmlns:a16="http://schemas.microsoft.com/office/drawing/2014/main" xmlns="" id="{146F2226-DA44-4634-ADCC-B5481CEA4C68}"/>
            </a:ext>
          </a:extLst>
        </xdr:cNvPr>
        <xdr:cNvCxnSpPr/>
      </xdr:nvCxnSpPr>
      <xdr:spPr>
        <a:xfrm flipV="1">
          <a:off x="4634865" y="578929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99077</xdr:rowOff>
    </xdr:from>
    <xdr:ext cx="405111" cy="259045"/>
    <xdr:sp macro="" textlink="">
      <xdr:nvSpPr>
        <xdr:cNvPr id="57" name="【道路】&#10;有形固定資産減価償却率最小値テキスト">
          <a:extLst>
            <a:ext uri="{FF2B5EF4-FFF2-40B4-BE49-F238E27FC236}">
              <a16:creationId xmlns:a16="http://schemas.microsoft.com/office/drawing/2014/main" xmlns="" id="{198A1AE3-55D8-4671-8FB6-F62B512463FF}"/>
            </a:ext>
          </a:extLst>
        </xdr:cNvPr>
        <xdr:cNvSpPr txBox="1"/>
      </xdr:nvSpPr>
      <xdr:spPr>
        <a:xfrm>
          <a:off x="4673600" y="729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95250</xdr:rowOff>
    </xdr:from>
    <xdr:to>
      <xdr:col>24</xdr:col>
      <xdr:colOff>152400</xdr:colOff>
      <xdr:row>42</xdr:row>
      <xdr:rowOff>95250</xdr:rowOff>
    </xdr:to>
    <xdr:cxnSp macro="">
      <xdr:nvCxnSpPr>
        <xdr:cNvPr id="58" name="直線コネクタ 57">
          <a:extLst>
            <a:ext uri="{FF2B5EF4-FFF2-40B4-BE49-F238E27FC236}">
              <a16:creationId xmlns:a16="http://schemas.microsoft.com/office/drawing/2014/main" xmlns="" id="{2CC57AD5-8A29-4A96-B443-DF219BFA395A}"/>
            </a:ext>
          </a:extLst>
        </xdr:cNvPr>
        <xdr:cNvCxnSpPr/>
      </xdr:nvCxnSpPr>
      <xdr:spPr>
        <a:xfrm>
          <a:off x="4546600" y="729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78122</xdr:rowOff>
    </xdr:from>
    <xdr:ext cx="405111" cy="259045"/>
    <xdr:sp macro="" textlink="">
      <xdr:nvSpPr>
        <xdr:cNvPr id="59" name="【道路】&#10;有形固定資産減価償却率最大値テキスト">
          <a:extLst>
            <a:ext uri="{FF2B5EF4-FFF2-40B4-BE49-F238E27FC236}">
              <a16:creationId xmlns:a16="http://schemas.microsoft.com/office/drawing/2014/main" xmlns="" id="{A9D3B74D-97AA-4337-9D3E-5057D6478636}"/>
            </a:ext>
          </a:extLst>
        </xdr:cNvPr>
        <xdr:cNvSpPr txBox="1"/>
      </xdr:nvSpPr>
      <xdr:spPr>
        <a:xfrm>
          <a:off x="4673600" y="556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131445</xdr:rowOff>
    </xdr:from>
    <xdr:to>
      <xdr:col>24</xdr:col>
      <xdr:colOff>152400</xdr:colOff>
      <xdr:row>33</xdr:row>
      <xdr:rowOff>131445</xdr:rowOff>
    </xdr:to>
    <xdr:cxnSp macro="">
      <xdr:nvCxnSpPr>
        <xdr:cNvPr id="60" name="直線コネクタ 59">
          <a:extLst>
            <a:ext uri="{FF2B5EF4-FFF2-40B4-BE49-F238E27FC236}">
              <a16:creationId xmlns:a16="http://schemas.microsoft.com/office/drawing/2014/main" xmlns="" id="{C5379C2C-6D6E-47CA-BF50-17C291643013}"/>
            </a:ext>
          </a:extLst>
        </xdr:cNvPr>
        <xdr:cNvCxnSpPr/>
      </xdr:nvCxnSpPr>
      <xdr:spPr>
        <a:xfrm>
          <a:off x="4546600" y="578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114952</xdr:rowOff>
    </xdr:from>
    <xdr:ext cx="405111" cy="259045"/>
    <xdr:sp macro="" textlink="">
      <xdr:nvSpPr>
        <xdr:cNvPr id="61" name="【道路】&#10;有形固定資産減価償却率平均値テキスト">
          <a:extLst>
            <a:ext uri="{FF2B5EF4-FFF2-40B4-BE49-F238E27FC236}">
              <a16:creationId xmlns:a16="http://schemas.microsoft.com/office/drawing/2014/main" xmlns="" id="{8F9F2790-54C5-48D1-8DC2-30F9A260E4A6}"/>
            </a:ext>
          </a:extLst>
        </xdr:cNvPr>
        <xdr:cNvSpPr txBox="1"/>
      </xdr:nvSpPr>
      <xdr:spPr>
        <a:xfrm>
          <a:off x="4673600" y="628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92075</xdr:rowOff>
    </xdr:from>
    <xdr:to>
      <xdr:col>24</xdr:col>
      <xdr:colOff>114300</xdr:colOff>
      <xdr:row>38</xdr:row>
      <xdr:rowOff>22225</xdr:rowOff>
    </xdr:to>
    <xdr:sp macro="" textlink="">
      <xdr:nvSpPr>
        <xdr:cNvPr id="62" name="フローチャート: 判断 61">
          <a:extLst>
            <a:ext uri="{FF2B5EF4-FFF2-40B4-BE49-F238E27FC236}">
              <a16:creationId xmlns:a16="http://schemas.microsoft.com/office/drawing/2014/main" xmlns="" id="{429CEC29-B2FC-41F7-B61F-2C4BE9FCEB86}"/>
            </a:ext>
          </a:extLst>
        </xdr:cNvPr>
        <xdr:cNvSpPr/>
      </xdr:nvSpPr>
      <xdr:spPr>
        <a:xfrm>
          <a:off x="45847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99695</xdr:rowOff>
    </xdr:from>
    <xdr:to>
      <xdr:col>20</xdr:col>
      <xdr:colOff>38100</xdr:colOff>
      <xdr:row>38</xdr:row>
      <xdr:rowOff>29845</xdr:rowOff>
    </xdr:to>
    <xdr:sp macro="" textlink="">
      <xdr:nvSpPr>
        <xdr:cNvPr id="63" name="フローチャート: 判断 62">
          <a:extLst>
            <a:ext uri="{FF2B5EF4-FFF2-40B4-BE49-F238E27FC236}">
              <a16:creationId xmlns:a16="http://schemas.microsoft.com/office/drawing/2014/main" xmlns="" id="{A61A332C-7962-4054-9956-CC1BB01013F4}"/>
            </a:ext>
          </a:extLst>
        </xdr:cNvPr>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107315</xdr:rowOff>
    </xdr:from>
    <xdr:to>
      <xdr:col>15</xdr:col>
      <xdr:colOff>101600</xdr:colOff>
      <xdr:row>39</xdr:row>
      <xdr:rowOff>37465</xdr:rowOff>
    </xdr:to>
    <xdr:sp macro="" textlink="">
      <xdr:nvSpPr>
        <xdr:cNvPr id="64" name="フローチャート: 判断 63">
          <a:extLst>
            <a:ext uri="{FF2B5EF4-FFF2-40B4-BE49-F238E27FC236}">
              <a16:creationId xmlns:a16="http://schemas.microsoft.com/office/drawing/2014/main" xmlns="" id="{6CE42B83-79D3-421A-B083-80C78D7A2C44}"/>
            </a:ext>
          </a:extLst>
        </xdr:cNvPr>
        <xdr:cNvSpPr/>
      </xdr:nvSpPr>
      <xdr:spPr>
        <a:xfrm>
          <a:off x="2857500" y="66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xmlns="" id="{E88B8BF3-7486-40E2-9272-DE20A366DB5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xmlns="" id="{008B3F6F-86C3-4994-B52E-0BC1FB943AE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90BFBB3D-12B6-4BD3-ADBE-A2A09049F51F}"/>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3CE04254-E8BE-47E4-B552-E6F82496BDC3}"/>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8D35B267-27F6-4BCA-BE0F-7A12390A5D7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151130</xdr:rowOff>
    </xdr:from>
    <xdr:to>
      <xdr:col>24</xdr:col>
      <xdr:colOff>114300</xdr:colOff>
      <xdr:row>38</xdr:row>
      <xdr:rowOff>81280</xdr:rowOff>
    </xdr:to>
    <xdr:sp macro="" textlink="">
      <xdr:nvSpPr>
        <xdr:cNvPr id="70" name="楕円 69">
          <a:extLst>
            <a:ext uri="{FF2B5EF4-FFF2-40B4-BE49-F238E27FC236}">
              <a16:creationId xmlns:a16="http://schemas.microsoft.com/office/drawing/2014/main" xmlns="" id="{8460B54E-F737-421F-9DD0-CBCDFE18F20B}"/>
            </a:ext>
          </a:extLst>
        </xdr:cNvPr>
        <xdr:cNvSpPr/>
      </xdr:nvSpPr>
      <xdr:spPr>
        <a:xfrm>
          <a:off x="45847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129557</xdr:rowOff>
    </xdr:from>
    <xdr:ext cx="405111" cy="259045"/>
    <xdr:sp macro="" textlink="">
      <xdr:nvSpPr>
        <xdr:cNvPr id="71" name="【道路】&#10;有形固定資産減価償却率該当値テキスト">
          <a:extLst>
            <a:ext uri="{FF2B5EF4-FFF2-40B4-BE49-F238E27FC236}">
              <a16:creationId xmlns:a16="http://schemas.microsoft.com/office/drawing/2014/main" xmlns="" id="{5E2A56C2-9A5A-4F74-9876-7C0FD2704A04}"/>
            </a:ext>
          </a:extLst>
        </xdr:cNvPr>
        <xdr:cNvSpPr txBox="1"/>
      </xdr:nvSpPr>
      <xdr:spPr>
        <a:xfrm>
          <a:off x="4673600"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17780</xdr:rowOff>
    </xdr:from>
    <xdr:to>
      <xdr:col>20</xdr:col>
      <xdr:colOff>38100</xdr:colOff>
      <xdr:row>38</xdr:row>
      <xdr:rowOff>119380</xdr:rowOff>
    </xdr:to>
    <xdr:sp macro="" textlink="">
      <xdr:nvSpPr>
        <xdr:cNvPr id="72" name="楕円 71">
          <a:extLst>
            <a:ext uri="{FF2B5EF4-FFF2-40B4-BE49-F238E27FC236}">
              <a16:creationId xmlns:a16="http://schemas.microsoft.com/office/drawing/2014/main" xmlns="" id="{6C660F27-5343-4284-ABDA-08147A49DFD3}"/>
            </a:ext>
          </a:extLst>
        </xdr:cNvPr>
        <xdr:cNvSpPr/>
      </xdr:nvSpPr>
      <xdr:spPr>
        <a:xfrm>
          <a:off x="37465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30480</xdr:rowOff>
    </xdr:from>
    <xdr:to>
      <xdr:col>24</xdr:col>
      <xdr:colOff>63500</xdr:colOff>
      <xdr:row>38</xdr:row>
      <xdr:rowOff>68580</xdr:rowOff>
    </xdr:to>
    <xdr:cxnSp macro="">
      <xdr:nvCxnSpPr>
        <xdr:cNvPr id="73" name="直線コネクタ 72">
          <a:extLst>
            <a:ext uri="{FF2B5EF4-FFF2-40B4-BE49-F238E27FC236}">
              <a16:creationId xmlns:a16="http://schemas.microsoft.com/office/drawing/2014/main" xmlns="" id="{FDC17BD3-4A7D-4C1E-B105-EBE002D65A73}"/>
            </a:ext>
          </a:extLst>
        </xdr:cNvPr>
        <xdr:cNvCxnSpPr/>
      </xdr:nvCxnSpPr>
      <xdr:spPr>
        <a:xfrm flipV="1">
          <a:off x="3797300" y="65455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53975</xdr:rowOff>
    </xdr:from>
    <xdr:to>
      <xdr:col>15</xdr:col>
      <xdr:colOff>101600</xdr:colOff>
      <xdr:row>38</xdr:row>
      <xdr:rowOff>155575</xdr:rowOff>
    </xdr:to>
    <xdr:sp macro="" textlink="">
      <xdr:nvSpPr>
        <xdr:cNvPr id="74" name="楕円 73">
          <a:extLst>
            <a:ext uri="{FF2B5EF4-FFF2-40B4-BE49-F238E27FC236}">
              <a16:creationId xmlns:a16="http://schemas.microsoft.com/office/drawing/2014/main" xmlns="" id="{F875F0F7-F235-4095-B1E2-35970FE02908}"/>
            </a:ext>
          </a:extLst>
        </xdr:cNvPr>
        <xdr:cNvSpPr/>
      </xdr:nvSpPr>
      <xdr:spPr>
        <a:xfrm>
          <a:off x="2857500" y="656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68580</xdr:rowOff>
    </xdr:from>
    <xdr:to>
      <xdr:col>19</xdr:col>
      <xdr:colOff>177800</xdr:colOff>
      <xdr:row>38</xdr:row>
      <xdr:rowOff>104775</xdr:rowOff>
    </xdr:to>
    <xdr:cxnSp macro="">
      <xdr:nvCxnSpPr>
        <xdr:cNvPr id="75" name="直線コネクタ 74">
          <a:extLst>
            <a:ext uri="{FF2B5EF4-FFF2-40B4-BE49-F238E27FC236}">
              <a16:creationId xmlns:a16="http://schemas.microsoft.com/office/drawing/2014/main" xmlns="" id="{8453987D-1856-4FE0-9672-10E548AB2B26}"/>
            </a:ext>
          </a:extLst>
        </xdr:cNvPr>
        <xdr:cNvCxnSpPr/>
      </xdr:nvCxnSpPr>
      <xdr:spPr>
        <a:xfrm flipV="1">
          <a:off x="2908300" y="65836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46372</xdr:rowOff>
    </xdr:from>
    <xdr:ext cx="405111" cy="259045"/>
    <xdr:sp macro="" textlink="">
      <xdr:nvSpPr>
        <xdr:cNvPr id="76" name="n_1aveValue【道路】&#10;有形固定資産減価償却率">
          <a:extLst>
            <a:ext uri="{FF2B5EF4-FFF2-40B4-BE49-F238E27FC236}">
              <a16:creationId xmlns:a16="http://schemas.microsoft.com/office/drawing/2014/main" xmlns="" id="{28DF6AB2-0EB4-4A05-B989-FFF47CD0B014}"/>
            </a:ext>
          </a:extLst>
        </xdr:cNvPr>
        <xdr:cNvSpPr txBox="1"/>
      </xdr:nvSpPr>
      <xdr:spPr>
        <a:xfrm>
          <a:off x="3582044" y="621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28592</xdr:rowOff>
    </xdr:from>
    <xdr:ext cx="405111" cy="259045"/>
    <xdr:sp macro="" textlink="">
      <xdr:nvSpPr>
        <xdr:cNvPr id="77" name="n_2aveValue【道路】&#10;有形固定資産減価償却率">
          <a:extLst>
            <a:ext uri="{FF2B5EF4-FFF2-40B4-BE49-F238E27FC236}">
              <a16:creationId xmlns:a16="http://schemas.microsoft.com/office/drawing/2014/main" xmlns="" id="{187A9631-B55C-4764-80A5-B461D90EC368}"/>
            </a:ext>
          </a:extLst>
        </xdr:cNvPr>
        <xdr:cNvSpPr txBox="1"/>
      </xdr:nvSpPr>
      <xdr:spPr>
        <a:xfrm>
          <a:off x="2705744" y="671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110507</xdr:rowOff>
    </xdr:from>
    <xdr:ext cx="405111" cy="259045"/>
    <xdr:sp macro="" textlink="">
      <xdr:nvSpPr>
        <xdr:cNvPr id="78" name="n_1mainValue【道路】&#10;有形固定資産減価償却率">
          <a:extLst>
            <a:ext uri="{FF2B5EF4-FFF2-40B4-BE49-F238E27FC236}">
              <a16:creationId xmlns:a16="http://schemas.microsoft.com/office/drawing/2014/main" xmlns="" id="{794AA6D7-CCCA-49CC-A61C-79590C52457F}"/>
            </a:ext>
          </a:extLst>
        </xdr:cNvPr>
        <xdr:cNvSpPr txBox="1"/>
      </xdr:nvSpPr>
      <xdr:spPr>
        <a:xfrm>
          <a:off x="3582044" y="662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652</xdr:rowOff>
    </xdr:from>
    <xdr:ext cx="405111" cy="259045"/>
    <xdr:sp macro="" textlink="">
      <xdr:nvSpPr>
        <xdr:cNvPr id="79" name="n_2mainValue【道路】&#10;有形固定資産減価償却率">
          <a:extLst>
            <a:ext uri="{FF2B5EF4-FFF2-40B4-BE49-F238E27FC236}">
              <a16:creationId xmlns:a16="http://schemas.microsoft.com/office/drawing/2014/main" xmlns="" id="{7AF8E38A-E8F2-43C1-A008-3AD17F54F600}"/>
            </a:ext>
          </a:extLst>
        </xdr:cNvPr>
        <xdr:cNvSpPr txBox="1"/>
      </xdr:nvSpPr>
      <xdr:spPr>
        <a:xfrm>
          <a:off x="2705744" y="634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xmlns="" id="{D7913982-5E78-4B4C-B2AF-599053CF144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xmlns="" id="{70B8E416-6EE0-4E07-A30D-5865106F7A1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xmlns="" id="{D6DD4BC6-D8E9-493C-B665-6FFDB17932D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xmlns="" id="{9163601D-CA59-4972-A8F9-79A8433D40B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xmlns="" id="{47F5DE46-35A7-43E7-8011-80C181ACA9E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xmlns="" id="{711C95B9-E0B9-422F-AAC4-279469235F2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xmlns="" id="{D7567D23-D070-420F-9C53-DA5631EB603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xmlns="" id="{2AEBE6E6-411B-4CD9-B429-38C5FD517CB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a:extLst>
            <a:ext uri="{FF2B5EF4-FFF2-40B4-BE49-F238E27FC236}">
              <a16:creationId xmlns:a16="http://schemas.microsoft.com/office/drawing/2014/main" xmlns="" id="{55F188F6-1434-4277-B828-6AFEDBD5C5C8}"/>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xmlns="" id="{DFD75B1B-F24A-4801-AE1B-A4A1B053F61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0" name="テキスト ボックス 89">
          <a:extLst>
            <a:ext uri="{FF2B5EF4-FFF2-40B4-BE49-F238E27FC236}">
              <a16:creationId xmlns:a16="http://schemas.microsoft.com/office/drawing/2014/main" xmlns="" id="{08E34417-50BD-4F66-9601-6334BE29B22F}"/>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91" name="直線コネクタ 90">
          <a:extLst>
            <a:ext uri="{FF2B5EF4-FFF2-40B4-BE49-F238E27FC236}">
              <a16:creationId xmlns:a16="http://schemas.microsoft.com/office/drawing/2014/main" xmlns="" id="{DE7401C6-CE4E-44F6-91E1-0D2470CFD9B8}"/>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121755</xdr:rowOff>
    </xdr:from>
    <xdr:ext cx="531299" cy="259045"/>
    <xdr:sp macro="" textlink="">
      <xdr:nvSpPr>
        <xdr:cNvPr id="92" name="テキスト ボックス 91">
          <a:extLst>
            <a:ext uri="{FF2B5EF4-FFF2-40B4-BE49-F238E27FC236}">
              <a16:creationId xmlns:a16="http://schemas.microsoft.com/office/drawing/2014/main" xmlns="" id="{D281C59B-2F99-4027-B650-CD76F3B4EEA7}"/>
            </a:ext>
          </a:extLst>
        </xdr:cNvPr>
        <xdr:cNvSpPr txBox="1"/>
      </xdr:nvSpPr>
      <xdr:spPr>
        <a:xfrm>
          <a:off x="6072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3" name="直線コネクタ 92">
          <a:extLst>
            <a:ext uri="{FF2B5EF4-FFF2-40B4-BE49-F238E27FC236}">
              <a16:creationId xmlns:a16="http://schemas.microsoft.com/office/drawing/2014/main" xmlns="" id="{EA1AD39E-209D-46FA-9C59-B77F1B8FD662}"/>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4" name="テキスト ボックス 93">
          <a:extLst>
            <a:ext uri="{FF2B5EF4-FFF2-40B4-BE49-F238E27FC236}">
              <a16:creationId xmlns:a16="http://schemas.microsoft.com/office/drawing/2014/main" xmlns="" id="{594D1648-64E0-477B-BDE7-F0DD922FE504}"/>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5" name="直線コネクタ 94">
          <a:extLst>
            <a:ext uri="{FF2B5EF4-FFF2-40B4-BE49-F238E27FC236}">
              <a16:creationId xmlns:a16="http://schemas.microsoft.com/office/drawing/2014/main" xmlns="" id="{182DA22A-DFCD-40E0-A55C-37DC111C159D}"/>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6" name="テキスト ボックス 95">
          <a:extLst>
            <a:ext uri="{FF2B5EF4-FFF2-40B4-BE49-F238E27FC236}">
              <a16:creationId xmlns:a16="http://schemas.microsoft.com/office/drawing/2014/main" xmlns="" id="{8E186D60-1169-4BCC-BBD4-BD82CC4D08B3}"/>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7" name="直線コネクタ 96">
          <a:extLst>
            <a:ext uri="{FF2B5EF4-FFF2-40B4-BE49-F238E27FC236}">
              <a16:creationId xmlns:a16="http://schemas.microsoft.com/office/drawing/2014/main" xmlns="" id="{B9A1728F-1453-45AC-9F27-7BEA65DA78B7}"/>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8" name="テキスト ボックス 97">
          <a:extLst>
            <a:ext uri="{FF2B5EF4-FFF2-40B4-BE49-F238E27FC236}">
              <a16:creationId xmlns:a16="http://schemas.microsoft.com/office/drawing/2014/main" xmlns="" id="{6B711C03-B036-4EAD-BCB4-0FA630D4BF70}"/>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9" name="直線コネクタ 98">
          <a:extLst>
            <a:ext uri="{FF2B5EF4-FFF2-40B4-BE49-F238E27FC236}">
              <a16:creationId xmlns:a16="http://schemas.microsoft.com/office/drawing/2014/main" xmlns="" id="{D7CA7300-555A-48FD-95E2-466895D1BA4B}"/>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0" name="テキスト ボックス 99">
          <a:extLst>
            <a:ext uri="{FF2B5EF4-FFF2-40B4-BE49-F238E27FC236}">
              <a16:creationId xmlns:a16="http://schemas.microsoft.com/office/drawing/2014/main" xmlns="" id="{242482E9-6D03-4881-8017-6B85EECFD1EF}"/>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1" name="直線コネクタ 100">
          <a:extLst>
            <a:ext uri="{FF2B5EF4-FFF2-40B4-BE49-F238E27FC236}">
              <a16:creationId xmlns:a16="http://schemas.microsoft.com/office/drawing/2014/main" xmlns="" id="{5676794C-AF9F-430D-8539-FB288DC5CBDB}"/>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2" name="テキスト ボックス 101">
          <a:extLst>
            <a:ext uri="{FF2B5EF4-FFF2-40B4-BE49-F238E27FC236}">
              <a16:creationId xmlns:a16="http://schemas.microsoft.com/office/drawing/2014/main" xmlns="" id="{A143A4D9-04FF-48F2-9BED-4D52E7796F8E}"/>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xmlns="" id="{0E5965CB-138A-4847-9F8F-02382C6E2D2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a:extLst>
            <a:ext uri="{FF2B5EF4-FFF2-40B4-BE49-F238E27FC236}">
              <a16:creationId xmlns:a16="http://schemas.microsoft.com/office/drawing/2014/main" xmlns="" id="{3466BE19-D1C0-4E34-8F32-247700C9EC2F}"/>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xmlns="" id="{F204134C-6C53-42BA-99FC-280B524009F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82241</xdr:rowOff>
    </xdr:from>
    <xdr:to>
      <xdr:col>54</xdr:col>
      <xdr:colOff>189865</xdr:colOff>
      <xdr:row>42</xdr:row>
      <xdr:rowOff>167150</xdr:rowOff>
    </xdr:to>
    <xdr:cxnSp macro="">
      <xdr:nvCxnSpPr>
        <xdr:cNvPr id="106" name="直線コネクタ 105">
          <a:extLst>
            <a:ext uri="{FF2B5EF4-FFF2-40B4-BE49-F238E27FC236}">
              <a16:creationId xmlns:a16="http://schemas.microsoft.com/office/drawing/2014/main" xmlns="" id="{B4B29746-F9E2-4326-9767-91D318597DC3}"/>
            </a:ext>
          </a:extLst>
        </xdr:cNvPr>
        <xdr:cNvCxnSpPr/>
      </xdr:nvCxnSpPr>
      <xdr:spPr>
        <a:xfrm flipV="1">
          <a:off x="10476865" y="5740091"/>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170977</xdr:rowOff>
    </xdr:from>
    <xdr:ext cx="469744" cy="259045"/>
    <xdr:sp macro="" textlink="">
      <xdr:nvSpPr>
        <xdr:cNvPr id="107" name="【道路】&#10;一人当たり延長最小値テキスト">
          <a:extLst>
            <a:ext uri="{FF2B5EF4-FFF2-40B4-BE49-F238E27FC236}">
              <a16:creationId xmlns:a16="http://schemas.microsoft.com/office/drawing/2014/main" xmlns="" id="{5EDA7E77-4486-4356-930B-FB7AAD62B75B}"/>
            </a:ext>
          </a:extLst>
        </xdr:cNvPr>
        <xdr:cNvSpPr txBox="1"/>
      </xdr:nvSpPr>
      <xdr:spPr>
        <a:xfrm>
          <a:off x="10515600" y="737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167150</xdr:rowOff>
    </xdr:from>
    <xdr:to>
      <xdr:col>55</xdr:col>
      <xdr:colOff>88900</xdr:colOff>
      <xdr:row>42</xdr:row>
      <xdr:rowOff>167150</xdr:rowOff>
    </xdr:to>
    <xdr:cxnSp macro="">
      <xdr:nvCxnSpPr>
        <xdr:cNvPr id="108" name="直線コネクタ 107">
          <a:extLst>
            <a:ext uri="{FF2B5EF4-FFF2-40B4-BE49-F238E27FC236}">
              <a16:creationId xmlns:a16="http://schemas.microsoft.com/office/drawing/2014/main" xmlns="" id="{D144B7D4-EEF6-4F36-AF48-48454A9495DA}"/>
            </a:ext>
          </a:extLst>
        </xdr:cNvPr>
        <xdr:cNvCxnSpPr/>
      </xdr:nvCxnSpPr>
      <xdr:spPr>
        <a:xfrm>
          <a:off x="10388600" y="736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28918</xdr:rowOff>
    </xdr:from>
    <xdr:ext cx="534377" cy="259045"/>
    <xdr:sp macro="" textlink="">
      <xdr:nvSpPr>
        <xdr:cNvPr id="109" name="【道路】&#10;一人当たり延長最大値テキスト">
          <a:extLst>
            <a:ext uri="{FF2B5EF4-FFF2-40B4-BE49-F238E27FC236}">
              <a16:creationId xmlns:a16="http://schemas.microsoft.com/office/drawing/2014/main" xmlns="" id="{6BC387AB-58F4-4349-84E8-07C411BEAB17}"/>
            </a:ext>
          </a:extLst>
        </xdr:cNvPr>
        <xdr:cNvSpPr txBox="1"/>
      </xdr:nvSpPr>
      <xdr:spPr>
        <a:xfrm>
          <a:off x="10515600" y="551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82241</xdr:rowOff>
    </xdr:from>
    <xdr:to>
      <xdr:col>55</xdr:col>
      <xdr:colOff>88900</xdr:colOff>
      <xdr:row>33</xdr:row>
      <xdr:rowOff>82241</xdr:rowOff>
    </xdr:to>
    <xdr:cxnSp macro="">
      <xdr:nvCxnSpPr>
        <xdr:cNvPr id="110" name="直線コネクタ 109">
          <a:extLst>
            <a:ext uri="{FF2B5EF4-FFF2-40B4-BE49-F238E27FC236}">
              <a16:creationId xmlns:a16="http://schemas.microsoft.com/office/drawing/2014/main" xmlns="" id="{1A609E4B-946C-42CC-AD8A-47D5E794BF6B}"/>
            </a:ext>
          </a:extLst>
        </xdr:cNvPr>
        <xdr:cNvCxnSpPr/>
      </xdr:nvCxnSpPr>
      <xdr:spPr>
        <a:xfrm>
          <a:off x="10388600" y="5740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119306</xdr:rowOff>
    </xdr:from>
    <xdr:ext cx="534377" cy="259045"/>
    <xdr:sp macro="" textlink="">
      <xdr:nvSpPr>
        <xdr:cNvPr id="111" name="【道路】&#10;一人当たり延長平均値テキスト">
          <a:extLst>
            <a:ext uri="{FF2B5EF4-FFF2-40B4-BE49-F238E27FC236}">
              <a16:creationId xmlns:a16="http://schemas.microsoft.com/office/drawing/2014/main" xmlns="" id="{A96D8198-EDBD-4DFA-BD12-2F80D8DCF49F}"/>
            </a:ext>
          </a:extLst>
        </xdr:cNvPr>
        <xdr:cNvSpPr txBox="1"/>
      </xdr:nvSpPr>
      <xdr:spPr>
        <a:xfrm>
          <a:off x="10515600" y="6634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96429</xdr:rowOff>
    </xdr:from>
    <xdr:to>
      <xdr:col>55</xdr:col>
      <xdr:colOff>50800</xdr:colOff>
      <xdr:row>40</xdr:row>
      <xdr:rowOff>26579</xdr:rowOff>
    </xdr:to>
    <xdr:sp macro="" textlink="">
      <xdr:nvSpPr>
        <xdr:cNvPr id="112" name="フローチャート: 判断 111">
          <a:extLst>
            <a:ext uri="{FF2B5EF4-FFF2-40B4-BE49-F238E27FC236}">
              <a16:creationId xmlns:a16="http://schemas.microsoft.com/office/drawing/2014/main" xmlns="" id="{61109E88-06B2-4747-A225-F0BDA82F416A}"/>
            </a:ext>
          </a:extLst>
        </xdr:cNvPr>
        <xdr:cNvSpPr/>
      </xdr:nvSpPr>
      <xdr:spPr>
        <a:xfrm>
          <a:off x="10426700" y="678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112072</xdr:rowOff>
    </xdr:from>
    <xdr:to>
      <xdr:col>50</xdr:col>
      <xdr:colOff>165100</xdr:colOff>
      <xdr:row>40</xdr:row>
      <xdr:rowOff>42222</xdr:rowOff>
    </xdr:to>
    <xdr:sp macro="" textlink="">
      <xdr:nvSpPr>
        <xdr:cNvPr id="113" name="フローチャート: 判断 112">
          <a:extLst>
            <a:ext uri="{FF2B5EF4-FFF2-40B4-BE49-F238E27FC236}">
              <a16:creationId xmlns:a16="http://schemas.microsoft.com/office/drawing/2014/main" xmlns="" id="{2DCF1343-AD5E-450D-8965-40044E137636}"/>
            </a:ext>
          </a:extLst>
        </xdr:cNvPr>
        <xdr:cNvSpPr/>
      </xdr:nvSpPr>
      <xdr:spPr>
        <a:xfrm>
          <a:off x="9588500" y="679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7994</xdr:rowOff>
    </xdr:from>
    <xdr:to>
      <xdr:col>46</xdr:col>
      <xdr:colOff>38100</xdr:colOff>
      <xdr:row>40</xdr:row>
      <xdr:rowOff>109594</xdr:rowOff>
    </xdr:to>
    <xdr:sp macro="" textlink="">
      <xdr:nvSpPr>
        <xdr:cNvPr id="114" name="フローチャート: 判断 113">
          <a:extLst>
            <a:ext uri="{FF2B5EF4-FFF2-40B4-BE49-F238E27FC236}">
              <a16:creationId xmlns:a16="http://schemas.microsoft.com/office/drawing/2014/main" xmlns="" id="{97EDDBD3-E8B6-4ABD-8551-DCF1D927AA91}"/>
            </a:ext>
          </a:extLst>
        </xdr:cNvPr>
        <xdr:cNvSpPr/>
      </xdr:nvSpPr>
      <xdr:spPr>
        <a:xfrm>
          <a:off x="8699500" y="686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a:extLst>
            <a:ext uri="{FF2B5EF4-FFF2-40B4-BE49-F238E27FC236}">
              <a16:creationId xmlns:a16="http://schemas.microsoft.com/office/drawing/2014/main" xmlns="" id="{C59D3FDF-1611-4432-AF79-02EAF547027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xmlns="" id="{FFF642F1-8B4A-408B-82BB-3B09E03B3EE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xmlns="" id="{1F997366-33CB-49EA-A0B3-CD112B31B9E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xmlns="" id="{924B97BA-0BA5-45C8-9B13-E6B0DD6488A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xmlns="" id="{18300041-B7E3-4E75-BCA4-BCF2CF66C0A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129838</xdr:rowOff>
    </xdr:from>
    <xdr:to>
      <xdr:col>55</xdr:col>
      <xdr:colOff>50800</xdr:colOff>
      <xdr:row>40</xdr:row>
      <xdr:rowOff>59988</xdr:rowOff>
    </xdr:to>
    <xdr:sp macro="" textlink="">
      <xdr:nvSpPr>
        <xdr:cNvPr id="120" name="楕円 119">
          <a:extLst>
            <a:ext uri="{FF2B5EF4-FFF2-40B4-BE49-F238E27FC236}">
              <a16:creationId xmlns:a16="http://schemas.microsoft.com/office/drawing/2014/main" xmlns="" id="{93A745BB-BA15-4A75-9B82-37462FF15C05}"/>
            </a:ext>
          </a:extLst>
        </xdr:cNvPr>
        <xdr:cNvSpPr/>
      </xdr:nvSpPr>
      <xdr:spPr>
        <a:xfrm>
          <a:off x="10426700" y="681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108265</xdr:rowOff>
    </xdr:from>
    <xdr:ext cx="534377" cy="259045"/>
    <xdr:sp macro="" textlink="">
      <xdr:nvSpPr>
        <xdr:cNvPr id="121" name="【道路】&#10;一人当たり延長該当値テキスト">
          <a:extLst>
            <a:ext uri="{FF2B5EF4-FFF2-40B4-BE49-F238E27FC236}">
              <a16:creationId xmlns:a16="http://schemas.microsoft.com/office/drawing/2014/main" xmlns="" id="{FD534139-3E5A-4BA3-A1BA-FEC4C8EB7139}"/>
            </a:ext>
          </a:extLst>
        </xdr:cNvPr>
        <xdr:cNvSpPr txBox="1"/>
      </xdr:nvSpPr>
      <xdr:spPr>
        <a:xfrm>
          <a:off x="10515600" y="679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142770</xdr:rowOff>
    </xdr:from>
    <xdr:to>
      <xdr:col>50</xdr:col>
      <xdr:colOff>165100</xdr:colOff>
      <xdr:row>40</xdr:row>
      <xdr:rowOff>72920</xdr:rowOff>
    </xdr:to>
    <xdr:sp macro="" textlink="">
      <xdr:nvSpPr>
        <xdr:cNvPr id="122" name="楕円 121">
          <a:extLst>
            <a:ext uri="{FF2B5EF4-FFF2-40B4-BE49-F238E27FC236}">
              <a16:creationId xmlns:a16="http://schemas.microsoft.com/office/drawing/2014/main" xmlns="" id="{D619D519-4AE8-4953-B3E2-23530B5CE2CF}"/>
            </a:ext>
          </a:extLst>
        </xdr:cNvPr>
        <xdr:cNvSpPr/>
      </xdr:nvSpPr>
      <xdr:spPr>
        <a:xfrm>
          <a:off x="9588500" y="682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9188</xdr:rowOff>
    </xdr:from>
    <xdr:to>
      <xdr:col>55</xdr:col>
      <xdr:colOff>0</xdr:colOff>
      <xdr:row>40</xdr:row>
      <xdr:rowOff>22120</xdr:rowOff>
    </xdr:to>
    <xdr:cxnSp macro="">
      <xdr:nvCxnSpPr>
        <xdr:cNvPr id="123" name="直線コネクタ 122">
          <a:extLst>
            <a:ext uri="{FF2B5EF4-FFF2-40B4-BE49-F238E27FC236}">
              <a16:creationId xmlns:a16="http://schemas.microsoft.com/office/drawing/2014/main" xmlns="" id="{6BC881F2-3003-4CF2-ADD0-EC44344121F7}"/>
            </a:ext>
          </a:extLst>
        </xdr:cNvPr>
        <xdr:cNvCxnSpPr/>
      </xdr:nvCxnSpPr>
      <xdr:spPr>
        <a:xfrm flipV="1">
          <a:off x="9639300" y="6867188"/>
          <a:ext cx="838200" cy="1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142476</xdr:rowOff>
    </xdr:from>
    <xdr:to>
      <xdr:col>46</xdr:col>
      <xdr:colOff>38100</xdr:colOff>
      <xdr:row>40</xdr:row>
      <xdr:rowOff>72626</xdr:rowOff>
    </xdr:to>
    <xdr:sp macro="" textlink="">
      <xdr:nvSpPr>
        <xdr:cNvPr id="124" name="楕円 123">
          <a:extLst>
            <a:ext uri="{FF2B5EF4-FFF2-40B4-BE49-F238E27FC236}">
              <a16:creationId xmlns:a16="http://schemas.microsoft.com/office/drawing/2014/main" xmlns="" id="{86BEDEEB-4280-47CA-AEFB-053EC451C5D2}"/>
            </a:ext>
          </a:extLst>
        </xdr:cNvPr>
        <xdr:cNvSpPr/>
      </xdr:nvSpPr>
      <xdr:spPr>
        <a:xfrm>
          <a:off x="8699500" y="682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21826</xdr:rowOff>
    </xdr:from>
    <xdr:to>
      <xdr:col>50</xdr:col>
      <xdr:colOff>114300</xdr:colOff>
      <xdr:row>40</xdr:row>
      <xdr:rowOff>22120</xdr:rowOff>
    </xdr:to>
    <xdr:cxnSp macro="">
      <xdr:nvCxnSpPr>
        <xdr:cNvPr id="125" name="直線コネクタ 124">
          <a:extLst>
            <a:ext uri="{FF2B5EF4-FFF2-40B4-BE49-F238E27FC236}">
              <a16:creationId xmlns:a16="http://schemas.microsoft.com/office/drawing/2014/main" xmlns="" id="{D3D272F3-575F-4257-A2BE-0E4C82BD5273}"/>
            </a:ext>
          </a:extLst>
        </xdr:cNvPr>
        <xdr:cNvCxnSpPr/>
      </xdr:nvCxnSpPr>
      <xdr:spPr>
        <a:xfrm>
          <a:off x="8750300" y="6879826"/>
          <a:ext cx="889000" cy="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58749</xdr:rowOff>
    </xdr:from>
    <xdr:ext cx="534377" cy="259045"/>
    <xdr:sp macro="" textlink="">
      <xdr:nvSpPr>
        <xdr:cNvPr id="126" name="n_1aveValue【道路】&#10;一人当たり延長">
          <a:extLst>
            <a:ext uri="{FF2B5EF4-FFF2-40B4-BE49-F238E27FC236}">
              <a16:creationId xmlns:a16="http://schemas.microsoft.com/office/drawing/2014/main" xmlns="" id="{69EED3C7-1642-4EB8-A186-54B84A3CC5FB}"/>
            </a:ext>
          </a:extLst>
        </xdr:cNvPr>
        <xdr:cNvSpPr txBox="1"/>
      </xdr:nvSpPr>
      <xdr:spPr>
        <a:xfrm>
          <a:off x="9359411" y="657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100721</xdr:rowOff>
    </xdr:from>
    <xdr:ext cx="534377" cy="259045"/>
    <xdr:sp macro="" textlink="">
      <xdr:nvSpPr>
        <xdr:cNvPr id="127" name="n_2aveValue【道路】&#10;一人当たり延長">
          <a:extLst>
            <a:ext uri="{FF2B5EF4-FFF2-40B4-BE49-F238E27FC236}">
              <a16:creationId xmlns:a16="http://schemas.microsoft.com/office/drawing/2014/main" xmlns="" id="{F5C649DD-07FD-4848-BECB-B77664C5CFAA}"/>
            </a:ext>
          </a:extLst>
        </xdr:cNvPr>
        <xdr:cNvSpPr txBox="1"/>
      </xdr:nvSpPr>
      <xdr:spPr>
        <a:xfrm>
          <a:off x="8483111" y="695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64047</xdr:rowOff>
    </xdr:from>
    <xdr:ext cx="534377" cy="259045"/>
    <xdr:sp macro="" textlink="">
      <xdr:nvSpPr>
        <xdr:cNvPr id="128" name="n_1mainValue【道路】&#10;一人当たり延長">
          <a:extLst>
            <a:ext uri="{FF2B5EF4-FFF2-40B4-BE49-F238E27FC236}">
              <a16:creationId xmlns:a16="http://schemas.microsoft.com/office/drawing/2014/main" xmlns="" id="{5B5DDE2E-8A92-435E-9A62-8CBB71EF5AF8}"/>
            </a:ext>
          </a:extLst>
        </xdr:cNvPr>
        <xdr:cNvSpPr txBox="1"/>
      </xdr:nvSpPr>
      <xdr:spPr>
        <a:xfrm>
          <a:off x="9359411" y="692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89153</xdr:rowOff>
    </xdr:from>
    <xdr:ext cx="534377" cy="259045"/>
    <xdr:sp macro="" textlink="">
      <xdr:nvSpPr>
        <xdr:cNvPr id="129" name="n_2mainValue【道路】&#10;一人当たり延長">
          <a:extLst>
            <a:ext uri="{FF2B5EF4-FFF2-40B4-BE49-F238E27FC236}">
              <a16:creationId xmlns:a16="http://schemas.microsoft.com/office/drawing/2014/main" xmlns="" id="{74DDB4DF-2951-47C9-A0F7-878E885B3426}"/>
            </a:ext>
          </a:extLst>
        </xdr:cNvPr>
        <xdr:cNvSpPr txBox="1"/>
      </xdr:nvSpPr>
      <xdr:spPr>
        <a:xfrm>
          <a:off x="8483111" y="660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a:extLst>
            <a:ext uri="{FF2B5EF4-FFF2-40B4-BE49-F238E27FC236}">
              <a16:creationId xmlns:a16="http://schemas.microsoft.com/office/drawing/2014/main" xmlns="" id="{11C021B1-0643-409D-A4CC-C146F24C24E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a:extLst>
            <a:ext uri="{FF2B5EF4-FFF2-40B4-BE49-F238E27FC236}">
              <a16:creationId xmlns:a16="http://schemas.microsoft.com/office/drawing/2014/main" xmlns="" id="{B94CA55F-838C-47C5-85E8-684FD49BF31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a:extLst>
            <a:ext uri="{FF2B5EF4-FFF2-40B4-BE49-F238E27FC236}">
              <a16:creationId xmlns:a16="http://schemas.microsoft.com/office/drawing/2014/main" xmlns="" id="{E8E60EF9-CA70-4557-B143-F98DAA1AA0C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a:extLst>
            <a:ext uri="{FF2B5EF4-FFF2-40B4-BE49-F238E27FC236}">
              <a16:creationId xmlns:a16="http://schemas.microsoft.com/office/drawing/2014/main" xmlns="" id="{9C3767CD-3F1C-425A-BCB3-9F4341EEB7A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a:extLst>
            <a:ext uri="{FF2B5EF4-FFF2-40B4-BE49-F238E27FC236}">
              <a16:creationId xmlns:a16="http://schemas.microsoft.com/office/drawing/2014/main" xmlns="" id="{2FD75266-B7B4-4110-833D-9E278F74CA7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a:extLst>
            <a:ext uri="{FF2B5EF4-FFF2-40B4-BE49-F238E27FC236}">
              <a16:creationId xmlns:a16="http://schemas.microsoft.com/office/drawing/2014/main" xmlns="" id="{5013F755-0726-492A-BAC0-F75E2712420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a:extLst>
            <a:ext uri="{FF2B5EF4-FFF2-40B4-BE49-F238E27FC236}">
              <a16:creationId xmlns:a16="http://schemas.microsoft.com/office/drawing/2014/main" xmlns="" id="{B69A439A-470A-4423-A99F-DEF003B4E67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a:extLst>
            <a:ext uri="{FF2B5EF4-FFF2-40B4-BE49-F238E27FC236}">
              <a16:creationId xmlns:a16="http://schemas.microsoft.com/office/drawing/2014/main" xmlns="" id="{44243475-8417-4F1B-8862-85AF2ECEAF6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a:extLst>
            <a:ext uri="{FF2B5EF4-FFF2-40B4-BE49-F238E27FC236}">
              <a16:creationId xmlns:a16="http://schemas.microsoft.com/office/drawing/2014/main" xmlns="" id="{43CF2CA1-0270-495E-AD7E-3A7478A45DE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a:extLst>
            <a:ext uri="{FF2B5EF4-FFF2-40B4-BE49-F238E27FC236}">
              <a16:creationId xmlns:a16="http://schemas.microsoft.com/office/drawing/2014/main" xmlns="" id="{1E39F28D-773D-4394-8869-71C0003FEC8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0" name="直線コネクタ 139">
          <a:extLst>
            <a:ext uri="{FF2B5EF4-FFF2-40B4-BE49-F238E27FC236}">
              <a16:creationId xmlns:a16="http://schemas.microsoft.com/office/drawing/2014/main" xmlns="" id="{E64C251E-902D-471C-B721-2482908D57DF}"/>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1" name="テキスト ボックス 140">
          <a:extLst>
            <a:ext uri="{FF2B5EF4-FFF2-40B4-BE49-F238E27FC236}">
              <a16:creationId xmlns:a16="http://schemas.microsoft.com/office/drawing/2014/main" xmlns="" id="{87738396-B383-4F0C-B38E-4BCAC2E3A74A}"/>
            </a:ext>
          </a:extLst>
        </xdr:cNvPr>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2" name="直線コネクタ 141">
          <a:extLst>
            <a:ext uri="{FF2B5EF4-FFF2-40B4-BE49-F238E27FC236}">
              <a16:creationId xmlns:a16="http://schemas.microsoft.com/office/drawing/2014/main" xmlns="" id="{911C2AF3-3F26-4E75-8E65-D2344C9BF47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3" name="テキスト ボックス 142">
          <a:extLst>
            <a:ext uri="{FF2B5EF4-FFF2-40B4-BE49-F238E27FC236}">
              <a16:creationId xmlns:a16="http://schemas.microsoft.com/office/drawing/2014/main" xmlns="" id="{64A83F3B-FA16-4906-9B47-CD930AE68CF5}"/>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4" name="直線コネクタ 143">
          <a:extLst>
            <a:ext uri="{FF2B5EF4-FFF2-40B4-BE49-F238E27FC236}">
              <a16:creationId xmlns:a16="http://schemas.microsoft.com/office/drawing/2014/main" xmlns="" id="{630BECA9-443E-4F12-AE6C-6E6966BDDF82}"/>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5" name="テキスト ボックス 144">
          <a:extLst>
            <a:ext uri="{FF2B5EF4-FFF2-40B4-BE49-F238E27FC236}">
              <a16:creationId xmlns:a16="http://schemas.microsoft.com/office/drawing/2014/main" xmlns="" id="{8CD2F016-D168-43AA-BCBD-AC4C19F85093}"/>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6" name="直線コネクタ 145">
          <a:extLst>
            <a:ext uri="{FF2B5EF4-FFF2-40B4-BE49-F238E27FC236}">
              <a16:creationId xmlns:a16="http://schemas.microsoft.com/office/drawing/2014/main" xmlns="" id="{E9F8ECD4-EAC6-44B7-8413-D0F7D484D75B}"/>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7" name="テキスト ボックス 146">
          <a:extLst>
            <a:ext uri="{FF2B5EF4-FFF2-40B4-BE49-F238E27FC236}">
              <a16:creationId xmlns:a16="http://schemas.microsoft.com/office/drawing/2014/main" xmlns="" id="{24F83692-6DC5-43CB-93B4-7C51E397ED5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8" name="直線コネクタ 147">
          <a:extLst>
            <a:ext uri="{FF2B5EF4-FFF2-40B4-BE49-F238E27FC236}">
              <a16:creationId xmlns:a16="http://schemas.microsoft.com/office/drawing/2014/main" xmlns="" id="{0B55D027-5E7B-49C6-8C1D-917CBD88BC31}"/>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9" name="テキスト ボックス 148">
          <a:extLst>
            <a:ext uri="{FF2B5EF4-FFF2-40B4-BE49-F238E27FC236}">
              <a16:creationId xmlns:a16="http://schemas.microsoft.com/office/drawing/2014/main" xmlns="" id="{7A2ED349-85D8-46E4-A1AB-6FC3E1D04FE8}"/>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a:extLst>
            <a:ext uri="{FF2B5EF4-FFF2-40B4-BE49-F238E27FC236}">
              <a16:creationId xmlns:a16="http://schemas.microsoft.com/office/drawing/2014/main" xmlns="" id="{BDFD88CE-51A3-46B8-A605-6EA9698A350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a:extLst>
            <a:ext uri="{FF2B5EF4-FFF2-40B4-BE49-F238E27FC236}">
              <a16:creationId xmlns:a16="http://schemas.microsoft.com/office/drawing/2014/main" xmlns="" id="{15CF5139-BD88-4316-9095-C580516D9717}"/>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a:extLst>
            <a:ext uri="{FF2B5EF4-FFF2-40B4-BE49-F238E27FC236}">
              <a16:creationId xmlns:a16="http://schemas.microsoft.com/office/drawing/2014/main" xmlns="" id="{D5B2AA68-0052-41C0-A915-44E80275CD4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63</xdr:row>
      <xdr:rowOff>156210</xdr:rowOff>
    </xdr:to>
    <xdr:cxnSp macro="">
      <xdr:nvCxnSpPr>
        <xdr:cNvPr id="153" name="直線コネクタ 152">
          <a:extLst>
            <a:ext uri="{FF2B5EF4-FFF2-40B4-BE49-F238E27FC236}">
              <a16:creationId xmlns:a16="http://schemas.microsoft.com/office/drawing/2014/main" xmlns="" id="{298A35BE-35A2-4876-9289-37B4CC6EE0DF}"/>
            </a:ext>
          </a:extLst>
        </xdr:cNvPr>
        <xdr:cNvCxnSpPr/>
      </xdr:nvCxnSpPr>
      <xdr:spPr>
        <a:xfrm flipV="1">
          <a:off x="4634865" y="95326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160037</xdr:rowOff>
    </xdr:from>
    <xdr:ext cx="340478" cy="259045"/>
    <xdr:sp macro="" textlink="">
      <xdr:nvSpPr>
        <xdr:cNvPr id="154" name="【橋りょう・トンネル】&#10;有形固定資産減価償却率最小値テキスト">
          <a:extLst>
            <a:ext uri="{FF2B5EF4-FFF2-40B4-BE49-F238E27FC236}">
              <a16:creationId xmlns:a16="http://schemas.microsoft.com/office/drawing/2014/main" xmlns="" id="{3810B1D7-416E-4D5B-8F78-CF28B86B7414}"/>
            </a:ext>
          </a:extLst>
        </xdr:cNvPr>
        <xdr:cNvSpPr txBox="1"/>
      </xdr:nvSpPr>
      <xdr:spPr>
        <a:xfrm>
          <a:off x="4673600" y="109613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156210</xdr:rowOff>
    </xdr:from>
    <xdr:to>
      <xdr:col>24</xdr:col>
      <xdr:colOff>152400</xdr:colOff>
      <xdr:row>63</xdr:row>
      <xdr:rowOff>156210</xdr:rowOff>
    </xdr:to>
    <xdr:cxnSp macro="">
      <xdr:nvCxnSpPr>
        <xdr:cNvPr id="155" name="直線コネクタ 154">
          <a:extLst>
            <a:ext uri="{FF2B5EF4-FFF2-40B4-BE49-F238E27FC236}">
              <a16:creationId xmlns:a16="http://schemas.microsoft.com/office/drawing/2014/main" xmlns="" id="{90BA5F64-4FCF-4388-B413-7136E2EC49C9}"/>
            </a:ext>
          </a:extLst>
        </xdr:cNvPr>
        <xdr:cNvCxnSpPr/>
      </xdr:nvCxnSpPr>
      <xdr:spPr>
        <a:xfrm>
          <a:off x="4546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405111" cy="259045"/>
    <xdr:sp macro="" textlink="">
      <xdr:nvSpPr>
        <xdr:cNvPr id="156" name="【橋りょう・トンネル】&#10;有形固定資産減価償却率最大値テキスト">
          <a:extLst>
            <a:ext uri="{FF2B5EF4-FFF2-40B4-BE49-F238E27FC236}">
              <a16:creationId xmlns:a16="http://schemas.microsoft.com/office/drawing/2014/main" xmlns="" id="{E4AEDECC-3725-4694-89A0-1CEED4B3CCA0}"/>
            </a:ext>
          </a:extLst>
        </xdr:cNvPr>
        <xdr:cNvSpPr txBox="1"/>
      </xdr:nvSpPr>
      <xdr:spPr>
        <a:xfrm>
          <a:off x="4673600" y="930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57" name="直線コネクタ 156">
          <a:extLst>
            <a:ext uri="{FF2B5EF4-FFF2-40B4-BE49-F238E27FC236}">
              <a16:creationId xmlns:a16="http://schemas.microsoft.com/office/drawing/2014/main" xmlns="" id="{550C8895-F32F-4325-A43A-FF0AF05227FD}"/>
            </a:ext>
          </a:extLst>
        </xdr:cNvPr>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110507</xdr:rowOff>
    </xdr:from>
    <xdr:ext cx="405111" cy="259045"/>
    <xdr:sp macro="" textlink="">
      <xdr:nvSpPr>
        <xdr:cNvPr id="158" name="【橋りょう・トンネル】&#10;有形固定資産減価償却率平均値テキスト">
          <a:extLst>
            <a:ext uri="{FF2B5EF4-FFF2-40B4-BE49-F238E27FC236}">
              <a16:creationId xmlns:a16="http://schemas.microsoft.com/office/drawing/2014/main" xmlns="" id="{BA449C21-20D4-4F03-BCA9-DA4403CCD828}"/>
            </a:ext>
          </a:extLst>
        </xdr:cNvPr>
        <xdr:cNvSpPr txBox="1"/>
      </xdr:nvSpPr>
      <xdr:spPr>
        <a:xfrm>
          <a:off x="4673600" y="9883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132080</xdr:rowOff>
    </xdr:from>
    <xdr:to>
      <xdr:col>24</xdr:col>
      <xdr:colOff>114300</xdr:colOff>
      <xdr:row>58</xdr:row>
      <xdr:rowOff>62230</xdr:rowOff>
    </xdr:to>
    <xdr:sp macro="" textlink="">
      <xdr:nvSpPr>
        <xdr:cNvPr id="159" name="フローチャート: 判断 158">
          <a:extLst>
            <a:ext uri="{FF2B5EF4-FFF2-40B4-BE49-F238E27FC236}">
              <a16:creationId xmlns:a16="http://schemas.microsoft.com/office/drawing/2014/main" xmlns="" id="{C185EE3D-7C84-4560-9BC1-B7158DE45902}"/>
            </a:ext>
          </a:extLst>
        </xdr:cNvPr>
        <xdr:cNvSpPr/>
      </xdr:nvSpPr>
      <xdr:spPr>
        <a:xfrm>
          <a:off x="45847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156845</xdr:rowOff>
    </xdr:from>
    <xdr:to>
      <xdr:col>20</xdr:col>
      <xdr:colOff>38100</xdr:colOff>
      <xdr:row>58</xdr:row>
      <xdr:rowOff>86995</xdr:rowOff>
    </xdr:to>
    <xdr:sp macro="" textlink="">
      <xdr:nvSpPr>
        <xdr:cNvPr id="160" name="フローチャート: 判断 159">
          <a:extLst>
            <a:ext uri="{FF2B5EF4-FFF2-40B4-BE49-F238E27FC236}">
              <a16:creationId xmlns:a16="http://schemas.microsoft.com/office/drawing/2014/main" xmlns="" id="{64459A1B-5271-49FF-B212-71722FC09937}"/>
            </a:ext>
          </a:extLst>
        </xdr:cNvPr>
        <xdr:cNvSpPr/>
      </xdr:nvSpPr>
      <xdr:spPr>
        <a:xfrm>
          <a:off x="37465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25400</xdr:rowOff>
    </xdr:from>
    <xdr:to>
      <xdr:col>15</xdr:col>
      <xdr:colOff>101600</xdr:colOff>
      <xdr:row>58</xdr:row>
      <xdr:rowOff>127000</xdr:rowOff>
    </xdr:to>
    <xdr:sp macro="" textlink="">
      <xdr:nvSpPr>
        <xdr:cNvPr id="161" name="フローチャート: 判断 160">
          <a:extLst>
            <a:ext uri="{FF2B5EF4-FFF2-40B4-BE49-F238E27FC236}">
              <a16:creationId xmlns:a16="http://schemas.microsoft.com/office/drawing/2014/main" xmlns="" id="{1E80096B-6819-462B-8477-5794E945DE68}"/>
            </a:ext>
          </a:extLst>
        </xdr:cNvPr>
        <xdr:cNvSpPr/>
      </xdr:nvSpPr>
      <xdr:spPr>
        <a:xfrm>
          <a:off x="28575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xmlns="" id="{F064F382-DFEE-41AF-BFCB-FD30DB77C1E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xmlns="" id="{B68AE455-28F4-40AC-8692-A06B0B27580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xmlns="" id="{4EC6D678-D62B-42BB-8DCE-8775B9F9449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xmlns="" id="{9D2B1C19-D6EB-4F8C-B136-24F4807B01A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xmlns="" id="{0E7D74EC-2649-4B60-A12B-7A9DEF543CB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84455</xdr:rowOff>
    </xdr:from>
    <xdr:to>
      <xdr:col>24</xdr:col>
      <xdr:colOff>114300</xdr:colOff>
      <xdr:row>57</xdr:row>
      <xdr:rowOff>14605</xdr:rowOff>
    </xdr:to>
    <xdr:sp macro="" textlink="">
      <xdr:nvSpPr>
        <xdr:cNvPr id="167" name="楕円 166">
          <a:extLst>
            <a:ext uri="{FF2B5EF4-FFF2-40B4-BE49-F238E27FC236}">
              <a16:creationId xmlns:a16="http://schemas.microsoft.com/office/drawing/2014/main" xmlns="" id="{66DE3F77-BC4B-425D-9F1D-49CFF2DB913A}"/>
            </a:ext>
          </a:extLst>
        </xdr:cNvPr>
        <xdr:cNvSpPr/>
      </xdr:nvSpPr>
      <xdr:spPr>
        <a:xfrm>
          <a:off x="4584700" y="968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107332</xdr:rowOff>
    </xdr:from>
    <xdr:ext cx="405111" cy="259045"/>
    <xdr:sp macro="" textlink="">
      <xdr:nvSpPr>
        <xdr:cNvPr id="168" name="【橋りょう・トンネル】&#10;有形固定資産減価償却率該当値テキスト">
          <a:extLst>
            <a:ext uri="{FF2B5EF4-FFF2-40B4-BE49-F238E27FC236}">
              <a16:creationId xmlns:a16="http://schemas.microsoft.com/office/drawing/2014/main" xmlns="" id="{58E97940-BFC9-4123-86FA-D9C8A60250C0}"/>
            </a:ext>
          </a:extLst>
        </xdr:cNvPr>
        <xdr:cNvSpPr txBox="1"/>
      </xdr:nvSpPr>
      <xdr:spPr>
        <a:xfrm>
          <a:off x="4673600" y="953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105410</xdr:rowOff>
    </xdr:from>
    <xdr:to>
      <xdr:col>20</xdr:col>
      <xdr:colOff>38100</xdr:colOff>
      <xdr:row>57</xdr:row>
      <xdr:rowOff>35560</xdr:rowOff>
    </xdr:to>
    <xdr:sp macro="" textlink="">
      <xdr:nvSpPr>
        <xdr:cNvPr id="169" name="楕円 168">
          <a:extLst>
            <a:ext uri="{FF2B5EF4-FFF2-40B4-BE49-F238E27FC236}">
              <a16:creationId xmlns:a16="http://schemas.microsoft.com/office/drawing/2014/main" xmlns="" id="{84BF7A9E-E240-4721-A76F-977664AF9800}"/>
            </a:ext>
          </a:extLst>
        </xdr:cNvPr>
        <xdr:cNvSpPr/>
      </xdr:nvSpPr>
      <xdr:spPr>
        <a:xfrm>
          <a:off x="3746500" y="970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135255</xdr:rowOff>
    </xdr:from>
    <xdr:to>
      <xdr:col>24</xdr:col>
      <xdr:colOff>63500</xdr:colOff>
      <xdr:row>56</xdr:row>
      <xdr:rowOff>156210</xdr:rowOff>
    </xdr:to>
    <xdr:cxnSp macro="">
      <xdr:nvCxnSpPr>
        <xdr:cNvPr id="170" name="直線コネクタ 169">
          <a:extLst>
            <a:ext uri="{FF2B5EF4-FFF2-40B4-BE49-F238E27FC236}">
              <a16:creationId xmlns:a16="http://schemas.microsoft.com/office/drawing/2014/main" xmlns="" id="{B8A78217-1A8B-4FCD-A192-586DC7BDDD9E}"/>
            </a:ext>
          </a:extLst>
        </xdr:cNvPr>
        <xdr:cNvCxnSpPr/>
      </xdr:nvCxnSpPr>
      <xdr:spPr>
        <a:xfrm flipV="1">
          <a:off x="3797300" y="973645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128270</xdr:rowOff>
    </xdr:from>
    <xdr:to>
      <xdr:col>15</xdr:col>
      <xdr:colOff>101600</xdr:colOff>
      <xdr:row>57</xdr:row>
      <xdr:rowOff>58420</xdr:rowOff>
    </xdr:to>
    <xdr:sp macro="" textlink="">
      <xdr:nvSpPr>
        <xdr:cNvPr id="171" name="楕円 170">
          <a:extLst>
            <a:ext uri="{FF2B5EF4-FFF2-40B4-BE49-F238E27FC236}">
              <a16:creationId xmlns:a16="http://schemas.microsoft.com/office/drawing/2014/main" xmlns="" id="{F6C96C68-35E8-4F41-B453-04A1DA3F616F}"/>
            </a:ext>
          </a:extLst>
        </xdr:cNvPr>
        <xdr:cNvSpPr/>
      </xdr:nvSpPr>
      <xdr:spPr>
        <a:xfrm>
          <a:off x="2857500" y="972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156210</xdr:rowOff>
    </xdr:from>
    <xdr:to>
      <xdr:col>19</xdr:col>
      <xdr:colOff>177800</xdr:colOff>
      <xdr:row>57</xdr:row>
      <xdr:rowOff>7620</xdr:rowOff>
    </xdr:to>
    <xdr:cxnSp macro="">
      <xdr:nvCxnSpPr>
        <xdr:cNvPr id="172" name="直線コネクタ 171">
          <a:extLst>
            <a:ext uri="{FF2B5EF4-FFF2-40B4-BE49-F238E27FC236}">
              <a16:creationId xmlns:a16="http://schemas.microsoft.com/office/drawing/2014/main" xmlns="" id="{B9775F3C-C09D-4A9D-A711-50220ED63DD5}"/>
            </a:ext>
          </a:extLst>
        </xdr:cNvPr>
        <xdr:cNvCxnSpPr/>
      </xdr:nvCxnSpPr>
      <xdr:spPr>
        <a:xfrm flipV="1">
          <a:off x="2908300" y="975741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78122</xdr:rowOff>
    </xdr:from>
    <xdr:ext cx="405111" cy="259045"/>
    <xdr:sp macro="" textlink="">
      <xdr:nvSpPr>
        <xdr:cNvPr id="173" name="n_1aveValue【橋りょう・トンネル】&#10;有形固定資産減価償却率">
          <a:extLst>
            <a:ext uri="{FF2B5EF4-FFF2-40B4-BE49-F238E27FC236}">
              <a16:creationId xmlns:a16="http://schemas.microsoft.com/office/drawing/2014/main" xmlns="" id="{C23AFC57-C930-414A-810B-4C4992E6D48E}"/>
            </a:ext>
          </a:extLst>
        </xdr:cNvPr>
        <xdr:cNvSpPr txBox="1"/>
      </xdr:nvSpPr>
      <xdr:spPr>
        <a:xfrm>
          <a:off x="3582044" y="1002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118127</xdr:rowOff>
    </xdr:from>
    <xdr:ext cx="405111" cy="259045"/>
    <xdr:sp macro="" textlink="">
      <xdr:nvSpPr>
        <xdr:cNvPr id="174" name="n_2aveValue【橋りょう・トンネル】&#10;有形固定資産減価償却率">
          <a:extLst>
            <a:ext uri="{FF2B5EF4-FFF2-40B4-BE49-F238E27FC236}">
              <a16:creationId xmlns:a16="http://schemas.microsoft.com/office/drawing/2014/main" xmlns="" id="{E2E34EE9-4744-4871-BD93-C9AA81711C68}"/>
            </a:ext>
          </a:extLst>
        </xdr:cNvPr>
        <xdr:cNvSpPr txBox="1"/>
      </xdr:nvSpPr>
      <xdr:spPr>
        <a:xfrm>
          <a:off x="2705744" y="1006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52087</xdr:rowOff>
    </xdr:from>
    <xdr:ext cx="405111" cy="259045"/>
    <xdr:sp macro="" textlink="">
      <xdr:nvSpPr>
        <xdr:cNvPr id="175" name="n_1mainValue【橋りょう・トンネル】&#10;有形固定資産減価償却率">
          <a:extLst>
            <a:ext uri="{FF2B5EF4-FFF2-40B4-BE49-F238E27FC236}">
              <a16:creationId xmlns:a16="http://schemas.microsoft.com/office/drawing/2014/main" xmlns="" id="{213B951C-605C-4B8B-8BC2-656B27F39685}"/>
            </a:ext>
          </a:extLst>
        </xdr:cNvPr>
        <xdr:cNvSpPr txBox="1"/>
      </xdr:nvSpPr>
      <xdr:spPr>
        <a:xfrm>
          <a:off x="3582044" y="948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74947</xdr:rowOff>
    </xdr:from>
    <xdr:ext cx="405111" cy="259045"/>
    <xdr:sp macro="" textlink="">
      <xdr:nvSpPr>
        <xdr:cNvPr id="176" name="n_2mainValue【橋りょう・トンネル】&#10;有形固定資産減価償却率">
          <a:extLst>
            <a:ext uri="{FF2B5EF4-FFF2-40B4-BE49-F238E27FC236}">
              <a16:creationId xmlns:a16="http://schemas.microsoft.com/office/drawing/2014/main" xmlns="" id="{AD520FC6-C69C-4D25-8E68-EAC390D0E0F7}"/>
            </a:ext>
          </a:extLst>
        </xdr:cNvPr>
        <xdr:cNvSpPr txBox="1"/>
      </xdr:nvSpPr>
      <xdr:spPr>
        <a:xfrm>
          <a:off x="2705744" y="950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a:extLst>
            <a:ext uri="{FF2B5EF4-FFF2-40B4-BE49-F238E27FC236}">
              <a16:creationId xmlns:a16="http://schemas.microsoft.com/office/drawing/2014/main" xmlns="" id="{B4632C57-D5A5-4B6F-A9B3-034B658B7EB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a:extLst>
            <a:ext uri="{FF2B5EF4-FFF2-40B4-BE49-F238E27FC236}">
              <a16:creationId xmlns:a16="http://schemas.microsoft.com/office/drawing/2014/main" xmlns="" id="{B42EE755-023B-4A28-9E3D-81E117E4F34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a:extLst>
            <a:ext uri="{FF2B5EF4-FFF2-40B4-BE49-F238E27FC236}">
              <a16:creationId xmlns:a16="http://schemas.microsoft.com/office/drawing/2014/main" xmlns="" id="{112701E1-2D47-47F9-988E-6AD775F20A5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a:extLst>
            <a:ext uri="{FF2B5EF4-FFF2-40B4-BE49-F238E27FC236}">
              <a16:creationId xmlns:a16="http://schemas.microsoft.com/office/drawing/2014/main" xmlns="" id="{B1934595-F492-47F8-BC3D-25A25A653B0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a:extLst>
            <a:ext uri="{FF2B5EF4-FFF2-40B4-BE49-F238E27FC236}">
              <a16:creationId xmlns:a16="http://schemas.microsoft.com/office/drawing/2014/main" xmlns="" id="{6E29401A-1F38-4ADE-A0F6-8EED269FD7C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a:extLst>
            <a:ext uri="{FF2B5EF4-FFF2-40B4-BE49-F238E27FC236}">
              <a16:creationId xmlns:a16="http://schemas.microsoft.com/office/drawing/2014/main" xmlns="" id="{AE214D33-991C-457F-8F8D-305576580F6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a:extLst>
            <a:ext uri="{FF2B5EF4-FFF2-40B4-BE49-F238E27FC236}">
              <a16:creationId xmlns:a16="http://schemas.microsoft.com/office/drawing/2014/main" xmlns="" id="{DE8551C3-58CD-44F5-A5DB-AC424697A17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a:extLst>
            <a:ext uri="{FF2B5EF4-FFF2-40B4-BE49-F238E27FC236}">
              <a16:creationId xmlns:a16="http://schemas.microsoft.com/office/drawing/2014/main" xmlns="" id="{031EB7D5-5111-45C7-AC5D-050E525CC99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a:extLst>
            <a:ext uri="{FF2B5EF4-FFF2-40B4-BE49-F238E27FC236}">
              <a16:creationId xmlns:a16="http://schemas.microsoft.com/office/drawing/2014/main" xmlns="" id="{D4D7EEEA-5AF0-47A9-9F04-51E2E2F969D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a:extLst>
            <a:ext uri="{FF2B5EF4-FFF2-40B4-BE49-F238E27FC236}">
              <a16:creationId xmlns:a16="http://schemas.microsoft.com/office/drawing/2014/main" xmlns="" id="{820840D5-2A04-433F-9235-DC62CC2CBAE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7" name="直線コネクタ 186">
          <a:extLst>
            <a:ext uri="{FF2B5EF4-FFF2-40B4-BE49-F238E27FC236}">
              <a16:creationId xmlns:a16="http://schemas.microsoft.com/office/drawing/2014/main" xmlns="" id="{D3C9360A-6198-453E-BD10-D9948F77F88D}"/>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8" name="テキスト ボックス 187">
          <a:extLst>
            <a:ext uri="{FF2B5EF4-FFF2-40B4-BE49-F238E27FC236}">
              <a16:creationId xmlns:a16="http://schemas.microsoft.com/office/drawing/2014/main" xmlns="" id="{0B71D43B-4B10-4824-BC25-CA47389A17E5}"/>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9" name="直線コネクタ 188">
          <a:extLst>
            <a:ext uri="{FF2B5EF4-FFF2-40B4-BE49-F238E27FC236}">
              <a16:creationId xmlns:a16="http://schemas.microsoft.com/office/drawing/2014/main" xmlns="" id="{224F09EF-9283-4509-B7BA-34C437365F4F}"/>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0" name="テキスト ボックス 189">
          <a:extLst>
            <a:ext uri="{FF2B5EF4-FFF2-40B4-BE49-F238E27FC236}">
              <a16:creationId xmlns:a16="http://schemas.microsoft.com/office/drawing/2014/main" xmlns="" id="{01FFC3E5-3304-4F26-95F3-3EDD9EF9AD45}"/>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1" name="直線コネクタ 190">
          <a:extLst>
            <a:ext uri="{FF2B5EF4-FFF2-40B4-BE49-F238E27FC236}">
              <a16:creationId xmlns:a16="http://schemas.microsoft.com/office/drawing/2014/main" xmlns="" id="{E239D98D-F61A-4801-83FB-83BD30D023B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2" name="テキスト ボックス 191">
          <a:extLst>
            <a:ext uri="{FF2B5EF4-FFF2-40B4-BE49-F238E27FC236}">
              <a16:creationId xmlns:a16="http://schemas.microsoft.com/office/drawing/2014/main" xmlns="" id="{DE11DD11-3229-439F-AB8F-B97486B5244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3" name="直線コネクタ 192">
          <a:extLst>
            <a:ext uri="{FF2B5EF4-FFF2-40B4-BE49-F238E27FC236}">
              <a16:creationId xmlns:a16="http://schemas.microsoft.com/office/drawing/2014/main" xmlns="" id="{CFE75CFD-1AD7-4337-A5D0-89EBC8433F08}"/>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4" name="テキスト ボックス 193">
          <a:extLst>
            <a:ext uri="{FF2B5EF4-FFF2-40B4-BE49-F238E27FC236}">
              <a16:creationId xmlns:a16="http://schemas.microsoft.com/office/drawing/2014/main" xmlns="" id="{4A2E4BF7-71A9-4C75-86BC-5920F96BCA34}"/>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a:extLst>
            <a:ext uri="{FF2B5EF4-FFF2-40B4-BE49-F238E27FC236}">
              <a16:creationId xmlns:a16="http://schemas.microsoft.com/office/drawing/2014/main" xmlns="" id="{8BEE0135-9AD0-48AB-B413-E14DABF9E70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6" name="テキスト ボックス 195">
          <a:extLst>
            <a:ext uri="{FF2B5EF4-FFF2-40B4-BE49-F238E27FC236}">
              <a16:creationId xmlns:a16="http://schemas.microsoft.com/office/drawing/2014/main" xmlns="" id="{6A5401EF-0A0E-468B-B58D-2DF315726B3A}"/>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a:extLst>
            <a:ext uri="{FF2B5EF4-FFF2-40B4-BE49-F238E27FC236}">
              <a16:creationId xmlns:a16="http://schemas.microsoft.com/office/drawing/2014/main" xmlns="" id="{88ABAD27-16A2-4BD7-ABDE-EABBFB940C8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112097</xdr:rowOff>
    </xdr:from>
    <xdr:to>
      <xdr:col>54</xdr:col>
      <xdr:colOff>189865</xdr:colOff>
      <xdr:row>63</xdr:row>
      <xdr:rowOff>162478</xdr:rowOff>
    </xdr:to>
    <xdr:cxnSp macro="">
      <xdr:nvCxnSpPr>
        <xdr:cNvPr id="198" name="直線コネクタ 197">
          <a:extLst>
            <a:ext uri="{FF2B5EF4-FFF2-40B4-BE49-F238E27FC236}">
              <a16:creationId xmlns:a16="http://schemas.microsoft.com/office/drawing/2014/main" xmlns="" id="{72B68DBB-AA36-459D-B070-63D196D14A23}"/>
            </a:ext>
          </a:extLst>
        </xdr:cNvPr>
        <xdr:cNvCxnSpPr/>
      </xdr:nvCxnSpPr>
      <xdr:spPr>
        <a:xfrm flipV="1">
          <a:off x="10476865" y="9541847"/>
          <a:ext cx="0" cy="142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166305</xdr:rowOff>
    </xdr:from>
    <xdr:ext cx="469744" cy="259045"/>
    <xdr:sp macro="" textlink="">
      <xdr:nvSpPr>
        <xdr:cNvPr id="199" name="【橋りょう・トンネル】&#10;一人当たり有形固定資産（償却資産）額最小値テキスト">
          <a:extLst>
            <a:ext uri="{FF2B5EF4-FFF2-40B4-BE49-F238E27FC236}">
              <a16:creationId xmlns:a16="http://schemas.microsoft.com/office/drawing/2014/main" xmlns="" id="{CA7FB957-5F92-4F3F-A2BA-BE3849F4C57F}"/>
            </a:ext>
          </a:extLst>
        </xdr:cNvPr>
        <xdr:cNvSpPr txBox="1"/>
      </xdr:nvSpPr>
      <xdr:spPr>
        <a:xfrm>
          <a:off x="10515600" y="1096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162478</xdr:rowOff>
    </xdr:from>
    <xdr:to>
      <xdr:col>55</xdr:col>
      <xdr:colOff>88900</xdr:colOff>
      <xdr:row>63</xdr:row>
      <xdr:rowOff>162478</xdr:rowOff>
    </xdr:to>
    <xdr:cxnSp macro="">
      <xdr:nvCxnSpPr>
        <xdr:cNvPr id="200" name="直線コネクタ 199">
          <a:extLst>
            <a:ext uri="{FF2B5EF4-FFF2-40B4-BE49-F238E27FC236}">
              <a16:creationId xmlns:a16="http://schemas.microsoft.com/office/drawing/2014/main" xmlns="" id="{AC92777C-CE2F-4C3C-8657-6FB09D488D81}"/>
            </a:ext>
          </a:extLst>
        </xdr:cNvPr>
        <xdr:cNvCxnSpPr/>
      </xdr:nvCxnSpPr>
      <xdr:spPr>
        <a:xfrm>
          <a:off x="10388600" y="10963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58774</xdr:rowOff>
    </xdr:from>
    <xdr:ext cx="690189" cy="259045"/>
    <xdr:sp macro="" textlink="">
      <xdr:nvSpPr>
        <xdr:cNvPr id="201" name="【橋りょう・トンネル】&#10;一人当たり有形固定資産（償却資産）額最大値テキスト">
          <a:extLst>
            <a:ext uri="{FF2B5EF4-FFF2-40B4-BE49-F238E27FC236}">
              <a16:creationId xmlns:a16="http://schemas.microsoft.com/office/drawing/2014/main" xmlns="" id="{CD463532-09E4-4660-B0A3-3C2D5CCF48DA}"/>
            </a:ext>
          </a:extLst>
        </xdr:cNvPr>
        <xdr:cNvSpPr txBox="1"/>
      </xdr:nvSpPr>
      <xdr:spPr>
        <a:xfrm>
          <a:off x="10515600" y="9317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112097</xdr:rowOff>
    </xdr:from>
    <xdr:to>
      <xdr:col>55</xdr:col>
      <xdr:colOff>88900</xdr:colOff>
      <xdr:row>55</xdr:row>
      <xdr:rowOff>112097</xdr:rowOff>
    </xdr:to>
    <xdr:cxnSp macro="">
      <xdr:nvCxnSpPr>
        <xdr:cNvPr id="202" name="直線コネクタ 201">
          <a:extLst>
            <a:ext uri="{FF2B5EF4-FFF2-40B4-BE49-F238E27FC236}">
              <a16:creationId xmlns:a16="http://schemas.microsoft.com/office/drawing/2014/main" xmlns="" id="{C047EB57-A334-4CDA-8E2C-230F0F18A73A}"/>
            </a:ext>
          </a:extLst>
        </xdr:cNvPr>
        <xdr:cNvCxnSpPr/>
      </xdr:nvCxnSpPr>
      <xdr:spPr>
        <a:xfrm>
          <a:off x="10388600" y="9541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108396</xdr:rowOff>
    </xdr:from>
    <xdr:ext cx="599010" cy="259045"/>
    <xdr:sp macro="" textlink="">
      <xdr:nvSpPr>
        <xdr:cNvPr id="203" name="【橋りょう・トンネル】&#10;一人当たり有形固定資産（償却資産）額平均値テキスト">
          <a:extLst>
            <a:ext uri="{FF2B5EF4-FFF2-40B4-BE49-F238E27FC236}">
              <a16:creationId xmlns:a16="http://schemas.microsoft.com/office/drawing/2014/main" xmlns="" id="{3ABAACE1-3827-4CD6-9E9E-95329982B388}"/>
            </a:ext>
          </a:extLst>
        </xdr:cNvPr>
        <xdr:cNvSpPr txBox="1"/>
      </xdr:nvSpPr>
      <xdr:spPr>
        <a:xfrm>
          <a:off x="10515600" y="10566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129969</xdr:rowOff>
    </xdr:from>
    <xdr:to>
      <xdr:col>55</xdr:col>
      <xdr:colOff>50800</xdr:colOff>
      <xdr:row>62</xdr:row>
      <xdr:rowOff>60119</xdr:rowOff>
    </xdr:to>
    <xdr:sp macro="" textlink="">
      <xdr:nvSpPr>
        <xdr:cNvPr id="204" name="フローチャート: 判断 203">
          <a:extLst>
            <a:ext uri="{FF2B5EF4-FFF2-40B4-BE49-F238E27FC236}">
              <a16:creationId xmlns:a16="http://schemas.microsoft.com/office/drawing/2014/main" xmlns="" id="{8C77FBCC-6C33-40E2-A9DF-FA309662364E}"/>
            </a:ext>
          </a:extLst>
        </xdr:cNvPr>
        <xdr:cNvSpPr/>
      </xdr:nvSpPr>
      <xdr:spPr>
        <a:xfrm>
          <a:off x="10426700" y="1058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147317</xdr:rowOff>
    </xdr:from>
    <xdr:to>
      <xdr:col>50</xdr:col>
      <xdr:colOff>165100</xdr:colOff>
      <xdr:row>62</xdr:row>
      <xdr:rowOff>77467</xdr:rowOff>
    </xdr:to>
    <xdr:sp macro="" textlink="">
      <xdr:nvSpPr>
        <xdr:cNvPr id="205" name="フローチャート: 判断 204">
          <a:extLst>
            <a:ext uri="{FF2B5EF4-FFF2-40B4-BE49-F238E27FC236}">
              <a16:creationId xmlns:a16="http://schemas.microsoft.com/office/drawing/2014/main" xmlns="" id="{8E50B4A2-082F-4A64-A06C-2BD24D705000}"/>
            </a:ext>
          </a:extLst>
        </xdr:cNvPr>
        <xdr:cNvSpPr/>
      </xdr:nvSpPr>
      <xdr:spPr>
        <a:xfrm>
          <a:off x="9588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45409</xdr:rowOff>
    </xdr:from>
    <xdr:to>
      <xdr:col>46</xdr:col>
      <xdr:colOff>38100</xdr:colOff>
      <xdr:row>62</xdr:row>
      <xdr:rowOff>147009</xdr:rowOff>
    </xdr:to>
    <xdr:sp macro="" textlink="">
      <xdr:nvSpPr>
        <xdr:cNvPr id="206" name="フローチャート: 判断 205">
          <a:extLst>
            <a:ext uri="{FF2B5EF4-FFF2-40B4-BE49-F238E27FC236}">
              <a16:creationId xmlns:a16="http://schemas.microsoft.com/office/drawing/2014/main" xmlns="" id="{DBBC5D9F-F671-47B4-A009-465E244EB8E1}"/>
            </a:ext>
          </a:extLst>
        </xdr:cNvPr>
        <xdr:cNvSpPr/>
      </xdr:nvSpPr>
      <xdr:spPr>
        <a:xfrm>
          <a:off x="8699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xmlns="" id="{7CF85017-7105-4542-8D5B-5C2E6A1DCEC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xmlns="" id="{2702966C-6CF5-41A7-BE02-FD27047E7FA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xmlns="" id="{C9671834-BA51-4688-A7CE-D0C26831784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xmlns="" id="{6D91849B-46B1-4E96-A5E2-7050D30BF9E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xmlns="" id="{97B838BF-BC12-405D-A6D8-034E99A927A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20990</xdr:rowOff>
    </xdr:from>
    <xdr:to>
      <xdr:col>55</xdr:col>
      <xdr:colOff>50800</xdr:colOff>
      <xdr:row>60</xdr:row>
      <xdr:rowOff>122590</xdr:rowOff>
    </xdr:to>
    <xdr:sp macro="" textlink="">
      <xdr:nvSpPr>
        <xdr:cNvPr id="212" name="楕円 211">
          <a:extLst>
            <a:ext uri="{FF2B5EF4-FFF2-40B4-BE49-F238E27FC236}">
              <a16:creationId xmlns:a16="http://schemas.microsoft.com/office/drawing/2014/main" xmlns="" id="{CDD30CAF-F37E-4C9B-A5FA-98FB6EFA3560}"/>
            </a:ext>
          </a:extLst>
        </xdr:cNvPr>
        <xdr:cNvSpPr/>
      </xdr:nvSpPr>
      <xdr:spPr>
        <a:xfrm>
          <a:off x="10426700" y="1030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43867</xdr:rowOff>
    </xdr:from>
    <xdr:ext cx="599010" cy="259045"/>
    <xdr:sp macro="" textlink="">
      <xdr:nvSpPr>
        <xdr:cNvPr id="213" name="【橋りょう・トンネル】&#10;一人当たり有形固定資産（償却資産）額該当値テキスト">
          <a:extLst>
            <a:ext uri="{FF2B5EF4-FFF2-40B4-BE49-F238E27FC236}">
              <a16:creationId xmlns:a16="http://schemas.microsoft.com/office/drawing/2014/main" xmlns="" id="{578E187F-6EB3-4C29-95D4-7F719ECC74B1}"/>
            </a:ext>
          </a:extLst>
        </xdr:cNvPr>
        <xdr:cNvSpPr txBox="1"/>
      </xdr:nvSpPr>
      <xdr:spPr>
        <a:xfrm>
          <a:off x="10515600" y="10159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33544</xdr:rowOff>
    </xdr:from>
    <xdr:to>
      <xdr:col>50</xdr:col>
      <xdr:colOff>165100</xdr:colOff>
      <xdr:row>60</xdr:row>
      <xdr:rowOff>135144</xdr:rowOff>
    </xdr:to>
    <xdr:sp macro="" textlink="">
      <xdr:nvSpPr>
        <xdr:cNvPr id="214" name="楕円 213">
          <a:extLst>
            <a:ext uri="{FF2B5EF4-FFF2-40B4-BE49-F238E27FC236}">
              <a16:creationId xmlns:a16="http://schemas.microsoft.com/office/drawing/2014/main" xmlns="" id="{4C5BF9F0-E161-40F3-AAD4-F1C4CE9C6E76}"/>
            </a:ext>
          </a:extLst>
        </xdr:cNvPr>
        <xdr:cNvSpPr/>
      </xdr:nvSpPr>
      <xdr:spPr>
        <a:xfrm>
          <a:off x="9588500" y="1032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71790</xdr:rowOff>
    </xdr:from>
    <xdr:to>
      <xdr:col>55</xdr:col>
      <xdr:colOff>0</xdr:colOff>
      <xdr:row>60</xdr:row>
      <xdr:rowOff>84344</xdr:rowOff>
    </xdr:to>
    <xdr:cxnSp macro="">
      <xdr:nvCxnSpPr>
        <xdr:cNvPr id="215" name="直線コネクタ 214">
          <a:extLst>
            <a:ext uri="{FF2B5EF4-FFF2-40B4-BE49-F238E27FC236}">
              <a16:creationId xmlns:a16="http://schemas.microsoft.com/office/drawing/2014/main" xmlns="" id="{221F638E-7086-4211-9983-9CAA9F189646}"/>
            </a:ext>
          </a:extLst>
        </xdr:cNvPr>
        <xdr:cNvCxnSpPr/>
      </xdr:nvCxnSpPr>
      <xdr:spPr>
        <a:xfrm flipV="1">
          <a:off x="9639300" y="10358790"/>
          <a:ext cx="838200" cy="12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43419</xdr:rowOff>
    </xdr:from>
    <xdr:to>
      <xdr:col>46</xdr:col>
      <xdr:colOff>38100</xdr:colOff>
      <xdr:row>60</xdr:row>
      <xdr:rowOff>145019</xdr:rowOff>
    </xdr:to>
    <xdr:sp macro="" textlink="">
      <xdr:nvSpPr>
        <xdr:cNvPr id="216" name="楕円 215">
          <a:extLst>
            <a:ext uri="{FF2B5EF4-FFF2-40B4-BE49-F238E27FC236}">
              <a16:creationId xmlns:a16="http://schemas.microsoft.com/office/drawing/2014/main" xmlns="" id="{9838FF31-FF7E-4B2B-8BF2-7AF657BAEBD8}"/>
            </a:ext>
          </a:extLst>
        </xdr:cNvPr>
        <xdr:cNvSpPr/>
      </xdr:nvSpPr>
      <xdr:spPr>
        <a:xfrm>
          <a:off x="8699500" y="1033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84344</xdr:rowOff>
    </xdr:from>
    <xdr:to>
      <xdr:col>50</xdr:col>
      <xdr:colOff>114300</xdr:colOff>
      <xdr:row>60</xdr:row>
      <xdr:rowOff>94219</xdr:rowOff>
    </xdr:to>
    <xdr:cxnSp macro="">
      <xdr:nvCxnSpPr>
        <xdr:cNvPr id="217" name="直線コネクタ 216">
          <a:extLst>
            <a:ext uri="{FF2B5EF4-FFF2-40B4-BE49-F238E27FC236}">
              <a16:creationId xmlns:a16="http://schemas.microsoft.com/office/drawing/2014/main" xmlns="" id="{6BA131A8-6C1F-4A35-82C1-7575DED5634F}"/>
            </a:ext>
          </a:extLst>
        </xdr:cNvPr>
        <xdr:cNvCxnSpPr/>
      </xdr:nvCxnSpPr>
      <xdr:spPr>
        <a:xfrm flipV="1">
          <a:off x="8750300" y="10371344"/>
          <a:ext cx="889000" cy="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68594</xdr:rowOff>
    </xdr:from>
    <xdr:ext cx="599010" cy="259045"/>
    <xdr:sp macro="" textlink="">
      <xdr:nvSpPr>
        <xdr:cNvPr id="218" name="n_1aveValue【橋りょう・トンネル】&#10;一人当たり有形固定資産（償却資産）額">
          <a:extLst>
            <a:ext uri="{FF2B5EF4-FFF2-40B4-BE49-F238E27FC236}">
              <a16:creationId xmlns:a16="http://schemas.microsoft.com/office/drawing/2014/main" xmlns="" id="{733369EB-8124-432A-A0AA-06F9C3CFAF41}"/>
            </a:ext>
          </a:extLst>
        </xdr:cNvPr>
        <xdr:cNvSpPr txBox="1"/>
      </xdr:nvSpPr>
      <xdr:spPr>
        <a:xfrm>
          <a:off x="9327095" y="1069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138136</xdr:rowOff>
    </xdr:from>
    <xdr:ext cx="599010" cy="259045"/>
    <xdr:sp macro="" textlink="">
      <xdr:nvSpPr>
        <xdr:cNvPr id="219" name="n_2aveValue【橋りょう・トンネル】&#10;一人当たり有形固定資産（償却資産）額">
          <a:extLst>
            <a:ext uri="{FF2B5EF4-FFF2-40B4-BE49-F238E27FC236}">
              <a16:creationId xmlns:a16="http://schemas.microsoft.com/office/drawing/2014/main" xmlns="" id="{39B50599-0C44-403D-89EC-73B863673BC6}"/>
            </a:ext>
          </a:extLst>
        </xdr:cNvPr>
        <xdr:cNvSpPr txBox="1"/>
      </xdr:nvSpPr>
      <xdr:spPr>
        <a:xfrm>
          <a:off x="8450795" y="10768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151671</xdr:rowOff>
    </xdr:from>
    <xdr:ext cx="599010" cy="259045"/>
    <xdr:sp macro="" textlink="">
      <xdr:nvSpPr>
        <xdr:cNvPr id="220" name="n_1mainValue【橋りょう・トンネル】&#10;一人当たり有形固定資産（償却資産）額">
          <a:extLst>
            <a:ext uri="{FF2B5EF4-FFF2-40B4-BE49-F238E27FC236}">
              <a16:creationId xmlns:a16="http://schemas.microsoft.com/office/drawing/2014/main" xmlns="" id="{07F357AA-76C3-4AEA-A0A6-DCEB83BAF6FB}"/>
            </a:ext>
          </a:extLst>
        </xdr:cNvPr>
        <xdr:cNvSpPr txBox="1"/>
      </xdr:nvSpPr>
      <xdr:spPr>
        <a:xfrm>
          <a:off x="9327095" y="10095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161546</xdr:rowOff>
    </xdr:from>
    <xdr:ext cx="599010" cy="259045"/>
    <xdr:sp macro="" textlink="">
      <xdr:nvSpPr>
        <xdr:cNvPr id="221" name="n_2mainValue【橋りょう・トンネル】&#10;一人当たり有形固定資産（償却資産）額">
          <a:extLst>
            <a:ext uri="{FF2B5EF4-FFF2-40B4-BE49-F238E27FC236}">
              <a16:creationId xmlns:a16="http://schemas.microsoft.com/office/drawing/2014/main" xmlns="" id="{8FB1DBE7-5BCC-4887-944D-60BA2BCADAA6}"/>
            </a:ext>
          </a:extLst>
        </xdr:cNvPr>
        <xdr:cNvSpPr txBox="1"/>
      </xdr:nvSpPr>
      <xdr:spPr>
        <a:xfrm>
          <a:off x="8450795" y="10105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a:extLst>
            <a:ext uri="{FF2B5EF4-FFF2-40B4-BE49-F238E27FC236}">
              <a16:creationId xmlns:a16="http://schemas.microsoft.com/office/drawing/2014/main" xmlns="" id="{A91747D6-D24C-4C38-82DD-57574C88734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a:extLst>
            <a:ext uri="{FF2B5EF4-FFF2-40B4-BE49-F238E27FC236}">
              <a16:creationId xmlns:a16="http://schemas.microsoft.com/office/drawing/2014/main" xmlns="" id="{3D319B20-6C90-4248-AA90-06D438DA935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a:extLst>
            <a:ext uri="{FF2B5EF4-FFF2-40B4-BE49-F238E27FC236}">
              <a16:creationId xmlns:a16="http://schemas.microsoft.com/office/drawing/2014/main" xmlns="" id="{6BD6ADC1-720E-4E10-AD92-D06601E8BFC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a:extLst>
            <a:ext uri="{FF2B5EF4-FFF2-40B4-BE49-F238E27FC236}">
              <a16:creationId xmlns:a16="http://schemas.microsoft.com/office/drawing/2014/main" xmlns="" id="{24A05547-0075-437D-8FC4-9001B029FC4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a:extLst>
            <a:ext uri="{FF2B5EF4-FFF2-40B4-BE49-F238E27FC236}">
              <a16:creationId xmlns:a16="http://schemas.microsoft.com/office/drawing/2014/main" xmlns="" id="{AE42387C-D7E6-4100-A6B9-8B82A078BD2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a:extLst>
            <a:ext uri="{FF2B5EF4-FFF2-40B4-BE49-F238E27FC236}">
              <a16:creationId xmlns:a16="http://schemas.microsoft.com/office/drawing/2014/main" xmlns="" id="{0F16E52A-D60E-4B0C-A470-BBABFEAB6B6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a:extLst>
            <a:ext uri="{FF2B5EF4-FFF2-40B4-BE49-F238E27FC236}">
              <a16:creationId xmlns:a16="http://schemas.microsoft.com/office/drawing/2014/main" xmlns="" id="{26A1CC2A-8EA4-4549-B8D9-65E9D28E38F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a:extLst>
            <a:ext uri="{FF2B5EF4-FFF2-40B4-BE49-F238E27FC236}">
              <a16:creationId xmlns:a16="http://schemas.microsoft.com/office/drawing/2014/main" xmlns="" id="{EC300348-EE52-4EC5-9763-1A574F7F62B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0" name="テキスト ボックス 229">
          <a:extLst>
            <a:ext uri="{FF2B5EF4-FFF2-40B4-BE49-F238E27FC236}">
              <a16:creationId xmlns:a16="http://schemas.microsoft.com/office/drawing/2014/main" xmlns="" id="{4835F5D3-7AB9-466F-817A-ACFA79F8F31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1" name="直線コネクタ 230">
          <a:extLst>
            <a:ext uri="{FF2B5EF4-FFF2-40B4-BE49-F238E27FC236}">
              <a16:creationId xmlns:a16="http://schemas.microsoft.com/office/drawing/2014/main" xmlns="" id="{F553EB63-099C-4633-B168-1602A2DB075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2" name="テキスト ボックス 231">
          <a:extLst>
            <a:ext uri="{FF2B5EF4-FFF2-40B4-BE49-F238E27FC236}">
              <a16:creationId xmlns:a16="http://schemas.microsoft.com/office/drawing/2014/main" xmlns="" id="{7DFA84AC-62CF-49F2-A441-21DCE3A1FB29}"/>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3" name="直線コネクタ 232">
          <a:extLst>
            <a:ext uri="{FF2B5EF4-FFF2-40B4-BE49-F238E27FC236}">
              <a16:creationId xmlns:a16="http://schemas.microsoft.com/office/drawing/2014/main" xmlns="" id="{1FD326C7-1232-4D37-AAC6-BE618713A93A}"/>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4" name="テキスト ボックス 233">
          <a:extLst>
            <a:ext uri="{FF2B5EF4-FFF2-40B4-BE49-F238E27FC236}">
              <a16:creationId xmlns:a16="http://schemas.microsoft.com/office/drawing/2014/main" xmlns="" id="{FDD3D0CB-6317-40EC-B130-CF501F12EE5C}"/>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5" name="直線コネクタ 234">
          <a:extLst>
            <a:ext uri="{FF2B5EF4-FFF2-40B4-BE49-F238E27FC236}">
              <a16:creationId xmlns:a16="http://schemas.microsoft.com/office/drawing/2014/main" xmlns="" id="{1CB240FD-1705-4DD3-ADAF-A914FCD9BF01}"/>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6" name="テキスト ボックス 235">
          <a:extLst>
            <a:ext uri="{FF2B5EF4-FFF2-40B4-BE49-F238E27FC236}">
              <a16:creationId xmlns:a16="http://schemas.microsoft.com/office/drawing/2014/main" xmlns="" id="{F2A42E88-2400-4B4A-B3D7-AED2AA521FD3}"/>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7" name="直線コネクタ 236">
          <a:extLst>
            <a:ext uri="{FF2B5EF4-FFF2-40B4-BE49-F238E27FC236}">
              <a16:creationId xmlns:a16="http://schemas.microsoft.com/office/drawing/2014/main" xmlns="" id="{E9B0725B-A961-49D3-A5F6-14064430023F}"/>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8" name="テキスト ボックス 237">
          <a:extLst>
            <a:ext uri="{FF2B5EF4-FFF2-40B4-BE49-F238E27FC236}">
              <a16:creationId xmlns:a16="http://schemas.microsoft.com/office/drawing/2014/main" xmlns="" id="{822469F2-2272-49BA-8599-3FFC12F0B571}"/>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9" name="直線コネクタ 238">
          <a:extLst>
            <a:ext uri="{FF2B5EF4-FFF2-40B4-BE49-F238E27FC236}">
              <a16:creationId xmlns:a16="http://schemas.microsoft.com/office/drawing/2014/main" xmlns="" id="{E4A6C24A-9D2E-425E-855C-AD47E0C57CE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0" name="テキスト ボックス 239">
          <a:extLst>
            <a:ext uri="{FF2B5EF4-FFF2-40B4-BE49-F238E27FC236}">
              <a16:creationId xmlns:a16="http://schemas.microsoft.com/office/drawing/2014/main" xmlns="" id="{3E340C93-3F6F-4FA7-9D03-60DB6937B751}"/>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1" name="直線コネクタ 240">
          <a:extLst>
            <a:ext uri="{FF2B5EF4-FFF2-40B4-BE49-F238E27FC236}">
              <a16:creationId xmlns:a16="http://schemas.microsoft.com/office/drawing/2014/main" xmlns="" id="{FC1CD6C6-30B8-4062-89C7-EB79C8AB648D}"/>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2" name="テキスト ボックス 241">
          <a:extLst>
            <a:ext uri="{FF2B5EF4-FFF2-40B4-BE49-F238E27FC236}">
              <a16:creationId xmlns:a16="http://schemas.microsoft.com/office/drawing/2014/main" xmlns="" id="{7B4A2254-8EC6-4A4F-89DE-2E8541B1E3AA}"/>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a:extLst>
            <a:ext uri="{FF2B5EF4-FFF2-40B4-BE49-F238E27FC236}">
              <a16:creationId xmlns:a16="http://schemas.microsoft.com/office/drawing/2014/main" xmlns="" id="{0A781088-95C1-4188-9AEF-4CE69C45ADD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4" name="テキスト ボックス 243">
          <a:extLst>
            <a:ext uri="{FF2B5EF4-FFF2-40B4-BE49-F238E27FC236}">
              <a16:creationId xmlns:a16="http://schemas.microsoft.com/office/drawing/2014/main" xmlns="" id="{762A3240-EEFB-4AE0-97AD-49670A1405CE}"/>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公営住宅】&#10;有形固定資産減価償却率グラフ枠">
          <a:extLst>
            <a:ext uri="{FF2B5EF4-FFF2-40B4-BE49-F238E27FC236}">
              <a16:creationId xmlns:a16="http://schemas.microsoft.com/office/drawing/2014/main" xmlns="" id="{FBFEAC59-94C2-4BED-BD3D-3BC695252E43}"/>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85</xdr:row>
      <xdr:rowOff>13336</xdr:rowOff>
    </xdr:to>
    <xdr:cxnSp macro="">
      <xdr:nvCxnSpPr>
        <xdr:cNvPr id="246" name="直線コネクタ 245">
          <a:extLst>
            <a:ext uri="{FF2B5EF4-FFF2-40B4-BE49-F238E27FC236}">
              <a16:creationId xmlns:a16="http://schemas.microsoft.com/office/drawing/2014/main" xmlns="" id="{B37B3223-B85D-4554-AA92-9765C9639F26}"/>
            </a:ext>
          </a:extLst>
        </xdr:cNvPr>
        <xdr:cNvCxnSpPr/>
      </xdr:nvCxnSpPr>
      <xdr:spPr>
        <a:xfrm flipV="1">
          <a:off x="4634865" y="13338811"/>
          <a:ext cx="0" cy="124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17163</xdr:rowOff>
    </xdr:from>
    <xdr:ext cx="405111" cy="259045"/>
    <xdr:sp macro="" textlink="">
      <xdr:nvSpPr>
        <xdr:cNvPr id="247" name="【公営住宅】&#10;有形固定資産減価償却率最小値テキスト">
          <a:extLst>
            <a:ext uri="{FF2B5EF4-FFF2-40B4-BE49-F238E27FC236}">
              <a16:creationId xmlns:a16="http://schemas.microsoft.com/office/drawing/2014/main" xmlns="" id="{F565376A-E158-4D5D-A313-CAD49876F91C}"/>
            </a:ext>
          </a:extLst>
        </xdr:cNvPr>
        <xdr:cNvSpPr txBox="1"/>
      </xdr:nvSpPr>
      <xdr:spPr>
        <a:xfrm>
          <a:off x="4673600" y="1459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13336</xdr:rowOff>
    </xdr:from>
    <xdr:to>
      <xdr:col>24</xdr:col>
      <xdr:colOff>152400</xdr:colOff>
      <xdr:row>85</xdr:row>
      <xdr:rowOff>13336</xdr:rowOff>
    </xdr:to>
    <xdr:cxnSp macro="">
      <xdr:nvCxnSpPr>
        <xdr:cNvPr id="248" name="直線コネクタ 247">
          <a:extLst>
            <a:ext uri="{FF2B5EF4-FFF2-40B4-BE49-F238E27FC236}">
              <a16:creationId xmlns:a16="http://schemas.microsoft.com/office/drawing/2014/main" xmlns="" id="{6A11CEE3-4AC7-4527-9238-7BA80AED2D95}"/>
            </a:ext>
          </a:extLst>
        </xdr:cNvPr>
        <xdr:cNvCxnSpPr/>
      </xdr:nvCxnSpPr>
      <xdr:spPr>
        <a:xfrm>
          <a:off x="4546600" y="1458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249" name="【公営住宅】&#10;有形固定資産減価償却率最大値テキスト">
          <a:extLst>
            <a:ext uri="{FF2B5EF4-FFF2-40B4-BE49-F238E27FC236}">
              <a16:creationId xmlns:a16="http://schemas.microsoft.com/office/drawing/2014/main" xmlns="" id="{47206374-3181-4D56-BEC0-EA2B3E72B5F4}"/>
            </a:ext>
          </a:extLst>
        </xdr:cNvPr>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250" name="直線コネクタ 249">
          <a:extLst>
            <a:ext uri="{FF2B5EF4-FFF2-40B4-BE49-F238E27FC236}">
              <a16:creationId xmlns:a16="http://schemas.microsoft.com/office/drawing/2014/main" xmlns="" id="{96D7566C-FB0C-479D-8F20-45748E3EC6E6}"/>
            </a:ext>
          </a:extLst>
        </xdr:cNvPr>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59072</xdr:rowOff>
    </xdr:from>
    <xdr:ext cx="405111" cy="259045"/>
    <xdr:sp macro="" textlink="">
      <xdr:nvSpPr>
        <xdr:cNvPr id="251" name="【公営住宅】&#10;有形固定資産減価償却率平均値テキスト">
          <a:extLst>
            <a:ext uri="{FF2B5EF4-FFF2-40B4-BE49-F238E27FC236}">
              <a16:creationId xmlns:a16="http://schemas.microsoft.com/office/drawing/2014/main" xmlns="" id="{BBE47C5A-BDA3-421E-94A9-50BB7C33F0A9}"/>
            </a:ext>
          </a:extLst>
        </xdr:cNvPr>
        <xdr:cNvSpPr txBox="1"/>
      </xdr:nvSpPr>
      <xdr:spPr>
        <a:xfrm>
          <a:off x="4673600" y="13946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52" name="フローチャート: 判断 251">
          <a:extLst>
            <a:ext uri="{FF2B5EF4-FFF2-40B4-BE49-F238E27FC236}">
              <a16:creationId xmlns:a16="http://schemas.microsoft.com/office/drawing/2014/main" xmlns="" id="{0B22BBEA-21AC-4918-8E29-1EF73F0E01A5}"/>
            </a:ext>
          </a:extLst>
        </xdr:cNvPr>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90170</xdr:rowOff>
    </xdr:from>
    <xdr:to>
      <xdr:col>20</xdr:col>
      <xdr:colOff>38100</xdr:colOff>
      <xdr:row>82</xdr:row>
      <xdr:rowOff>20320</xdr:rowOff>
    </xdr:to>
    <xdr:sp macro="" textlink="">
      <xdr:nvSpPr>
        <xdr:cNvPr id="253" name="フローチャート: 判断 252">
          <a:extLst>
            <a:ext uri="{FF2B5EF4-FFF2-40B4-BE49-F238E27FC236}">
              <a16:creationId xmlns:a16="http://schemas.microsoft.com/office/drawing/2014/main" xmlns="" id="{DB530EC9-78EB-497C-B2BA-B374A80CB4FD}"/>
            </a:ext>
          </a:extLst>
        </xdr:cNvPr>
        <xdr:cNvSpPr/>
      </xdr:nvSpPr>
      <xdr:spPr>
        <a:xfrm>
          <a:off x="3746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116839</xdr:rowOff>
    </xdr:from>
    <xdr:to>
      <xdr:col>15</xdr:col>
      <xdr:colOff>101600</xdr:colOff>
      <xdr:row>82</xdr:row>
      <xdr:rowOff>46989</xdr:rowOff>
    </xdr:to>
    <xdr:sp macro="" textlink="">
      <xdr:nvSpPr>
        <xdr:cNvPr id="254" name="フローチャート: 判断 253">
          <a:extLst>
            <a:ext uri="{FF2B5EF4-FFF2-40B4-BE49-F238E27FC236}">
              <a16:creationId xmlns:a16="http://schemas.microsoft.com/office/drawing/2014/main" xmlns="" id="{8F212B44-9F76-4190-8EA2-77807C23415F}"/>
            </a:ext>
          </a:extLst>
        </xdr:cNvPr>
        <xdr:cNvSpPr/>
      </xdr:nvSpPr>
      <xdr:spPr>
        <a:xfrm>
          <a:off x="2857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xmlns="" id="{E575A617-0D79-4729-969D-6E37F6E253C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xmlns="" id="{D570520A-55A9-470B-868F-F219782B262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xmlns="" id="{E7D398A1-834C-4E8C-91B0-5F9210C07EF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xmlns="" id="{A6FFFE5E-EB52-4C81-8B12-DBFB0FBCF9E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xmlns="" id="{AF81D016-5F48-4D31-A710-CD04A4E39A1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114936</xdr:rowOff>
    </xdr:from>
    <xdr:to>
      <xdr:col>24</xdr:col>
      <xdr:colOff>114300</xdr:colOff>
      <xdr:row>79</xdr:row>
      <xdr:rowOff>45086</xdr:rowOff>
    </xdr:to>
    <xdr:sp macro="" textlink="">
      <xdr:nvSpPr>
        <xdr:cNvPr id="260" name="楕円 259">
          <a:extLst>
            <a:ext uri="{FF2B5EF4-FFF2-40B4-BE49-F238E27FC236}">
              <a16:creationId xmlns:a16="http://schemas.microsoft.com/office/drawing/2014/main" xmlns="" id="{BA9B050B-5F0E-4264-8E7E-AAEBBA91C217}"/>
            </a:ext>
          </a:extLst>
        </xdr:cNvPr>
        <xdr:cNvSpPr/>
      </xdr:nvSpPr>
      <xdr:spPr>
        <a:xfrm>
          <a:off x="4584700" y="1348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137813</xdr:rowOff>
    </xdr:from>
    <xdr:ext cx="405111" cy="259045"/>
    <xdr:sp macro="" textlink="">
      <xdr:nvSpPr>
        <xdr:cNvPr id="261" name="【公営住宅】&#10;有形固定資産減価償却率該当値テキスト">
          <a:extLst>
            <a:ext uri="{FF2B5EF4-FFF2-40B4-BE49-F238E27FC236}">
              <a16:creationId xmlns:a16="http://schemas.microsoft.com/office/drawing/2014/main" xmlns="" id="{6655C6AD-183A-43A2-879C-201DF5E07660}"/>
            </a:ext>
          </a:extLst>
        </xdr:cNvPr>
        <xdr:cNvSpPr txBox="1"/>
      </xdr:nvSpPr>
      <xdr:spPr>
        <a:xfrm>
          <a:off x="4673600" y="1333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137795</xdr:rowOff>
    </xdr:from>
    <xdr:to>
      <xdr:col>20</xdr:col>
      <xdr:colOff>38100</xdr:colOff>
      <xdr:row>79</xdr:row>
      <xdr:rowOff>67945</xdr:rowOff>
    </xdr:to>
    <xdr:sp macro="" textlink="">
      <xdr:nvSpPr>
        <xdr:cNvPr id="262" name="楕円 261">
          <a:extLst>
            <a:ext uri="{FF2B5EF4-FFF2-40B4-BE49-F238E27FC236}">
              <a16:creationId xmlns:a16="http://schemas.microsoft.com/office/drawing/2014/main" xmlns="" id="{C01A338D-5A69-4117-9495-CC6C54D43EE4}"/>
            </a:ext>
          </a:extLst>
        </xdr:cNvPr>
        <xdr:cNvSpPr/>
      </xdr:nvSpPr>
      <xdr:spPr>
        <a:xfrm>
          <a:off x="3746500" y="1351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165736</xdr:rowOff>
    </xdr:from>
    <xdr:to>
      <xdr:col>24</xdr:col>
      <xdr:colOff>63500</xdr:colOff>
      <xdr:row>79</xdr:row>
      <xdr:rowOff>17145</xdr:rowOff>
    </xdr:to>
    <xdr:cxnSp macro="">
      <xdr:nvCxnSpPr>
        <xdr:cNvPr id="263" name="直線コネクタ 262">
          <a:extLst>
            <a:ext uri="{FF2B5EF4-FFF2-40B4-BE49-F238E27FC236}">
              <a16:creationId xmlns:a16="http://schemas.microsoft.com/office/drawing/2014/main" xmlns="" id="{88D4ED1C-7028-4A84-95B1-FBA3669FBB4B}"/>
            </a:ext>
          </a:extLst>
        </xdr:cNvPr>
        <xdr:cNvCxnSpPr/>
      </xdr:nvCxnSpPr>
      <xdr:spPr>
        <a:xfrm flipV="1">
          <a:off x="3797300" y="13538836"/>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158750</xdr:rowOff>
    </xdr:from>
    <xdr:to>
      <xdr:col>15</xdr:col>
      <xdr:colOff>101600</xdr:colOff>
      <xdr:row>79</xdr:row>
      <xdr:rowOff>88900</xdr:rowOff>
    </xdr:to>
    <xdr:sp macro="" textlink="">
      <xdr:nvSpPr>
        <xdr:cNvPr id="264" name="楕円 263">
          <a:extLst>
            <a:ext uri="{FF2B5EF4-FFF2-40B4-BE49-F238E27FC236}">
              <a16:creationId xmlns:a16="http://schemas.microsoft.com/office/drawing/2014/main" xmlns="" id="{ED960B4B-8A14-4C7B-8E26-2FA83EA0AF49}"/>
            </a:ext>
          </a:extLst>
        </xdr:cNvPr>
        <xdr:cNvSpPr/>
      </xdr:nvSpPr>
      <xdr:spPr>
        <a:xfrm>
          <a:off x="2857500" y="1353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17145</xdr:rowOff>
    </xdr:from>
    <xdr:to>
      <xdr:col>19</xdr:col>
      <xdr:colOff>177800</xdr:colOff>
      <xdr:row>79</xdr:row>
      <xdr:rowOff>38100</xdr:rowOff>
    </xdr:to>
    <xdr:cxnSp macro="">
      <xdr:nvCxnSpPr>
        <xdr:cNvPr id="265" name="直線コネクタ 264">
          <a:extLst>
            <a:ext uri="{FF2B5EF4-FFF2-40B4-BE49-F238E27FC236}">
              <a16:creationId xmlns:a16="http://schemas.microsoft.com/office/drawing/2014/main" xmlns="" id="{1B350004-D60C-4129-A2DF-1EA6F0DFF4D0}"/>
            </a:ext>
          </a:extLst>
        </xdr:cNvPr>
        <xdr:cNvCxnSpPr/>
      </xdr:nvCxnSpPr>
      <xdr:spPr>
        <a:xfrm flipV="1">
          <a:off x="2908300" y="1356169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11447</xdr:rowOff>
    </xdr:from>
    <xdr:ext cx="405111" cy="259045"/>
    <xdr:sp macro="" textlink="">
      <xdr:nvSpPr>
        <xdr:cNvPr id="266" name="n_1aveValue【公営住宅】&#10;有形固定資産減価償却率">
          <a:extLst>
            <a:ext uri="{FF2B5EF4-FFF2-40B4-BE49-F238E27FC236}">
              <a16:creationId xmlns:a16="http://schemas.microsoft.com/office/drawing/2014/main" xmlns="" id="{AB04FBAF-D66B-45A0-9208-7AC4A659BBEF}"/>
            </a:ext>
          </a:extLst>
        </xdr:cNvPr>
        <xdr:cNvSpPr txBox="1"/>
      </xdr:nvSpPr>
      <xdr:spPr>
        <a:xfrm>
          <a:off x="35820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38116</xdr:rowOff>
    </xdr:from>
    <xdr:ext cx="405111" cy="259045"/>
    <xdr:sp macro="" textlink="">
      <xdr:nvSpPr>
        <xdr:cNvPr id="267" name="n_2aveValue【公営住宅】&#10;有形固定資産減価償却率">
          <a:extLst>
            <a:ext uri="{FF2B5EF4-FFF2-40B4-BE49-F238E27FC236}">
              <a16:creationId xmlns:a16="http://schemas.microsoft.com/office/drawing/2014/main" xmlns="" id="{99D5F4B9-D1EA-41D6-B564-B23139E851D3}"/>
            </a:ext>
          </a:extLst>
        </xdr:cNvPr>
        <xdr:cNvSpPr txBox="1"/>
      </xdr:nvSpPr>
      <xdr:spPr>
        <a:xfrm>
          <a:off x="2705744" y="1409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84472</xdr:rowOff>
    </xdr:from>
    <xdr:ext cx="405111" cy="259045"/>
    <xdr:sp macro="" textlink="">
      <xdr:nvSpPr>
        <xdr:cNvPr id="268" name="n_1mainValue【公営住宅】&#10;有形固定資産減価償却率">
          <a:extLst>
            <a:ext uri="{FF2B5EF4-FFF2-40B4-BE49-F238E27FC236}">
              <a16:creationId xmlns:a16="http://schemas.microsoft.com/office/drawing/2014/main" xmlns="" id="{BE618FE0-A7CF-4558-98CB-2364CAB44928}"/>
            </a:ext>
          </a:extLst>
        </xdr:cNvPr>
        <xdr:cNvSpPr txBox="1"/>
      </xdr:nvSpPr>
      <xdr:spPr>
        <a:xfrm>
          <a:off x="3582044" y="1328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105427</xdr:rowOff>
    </xdr:from>
    <xdr:ext cx="405111" cy="259045"/>
    <xdr:sp macro="" textlink="">
      <xdr:nvSpPr>
        <xdr:cNvPr id="269" name="n_2mainValue【公営住宅】&#10;有形固定資産減価償却率">
          <a:extLst>
            <a:ext uri="{FF2B5EF4-FFF2-40B4-BE49-F238E27FC236}">
              <a16:creationId xmlns:a16="http://schemas.microsoft.com/office/drawing/2014/main" xmlns="" id="{F0B731FB-EA33-4497-88AF-47769A22B6C0}"/>
            </a:ext>
          </a:extLst>
        </xdr:cNvPr>
        <xdr:cNvSpPr txBox="1"/>
      </xdr:nvSpPr>
      <xdr:spPr>
        <a:xfrm>
          <a:off x="2705744" y="1330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a:extLst>
            <a:ext uri="{FF2B5EF4-FFF2-40B4-BE49-F238E27FC236}">
              <a16:creationId xmlns:a16="http://schemas.microsoft.com/office/drawing/2014/main" xmlns="" id="{6648741E-3844-4A26-91B3-3239E82F57B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a:extLst>
            <a:ext uri="{FF2B5EF4-FFF2-40B4-BE49-F238E27FC236}">
              <a16:creationId xmlns:a16="http://schemas.microsoft.com/office/drawing/2014/main" xmlns="" id="{6B7479C9-3B18-4640-8D5F-97BDA449B84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a:extLst>
            <a:ext uri="{FF2B5EF4-FFF2-40B4-BE49-F238E27FC236}">
              <a16:creationId xmlns:a16="http://schemas.microsoft.com/office/drawing/2014/main" xmlns="" id="{79FEEDEF-4319-4118-8CBE-BAD25CE1C21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a:extLst>
            <a:ext uri="{FF2B5EF4-FFF2-40B4-BE49-F238E27FC236}">
              <a16:creationId xmlns:a16="http://schemas.microsoft.com/office/drawing/2014/main" xmlns="" id="{DB64BB06-74F7-4461-826F-52C81A6814C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a:extLst>
            <a:ext uri="{FF2B5EF4-FFF2-40B4-BE49-F238E27FC236}">
              <a16:creationId xmlns:a16="http://schemas.microsoft.com/office/drawing/2014/main" xmlns="" id="{4CC4EC85-6623-46EF-A817-04A7B79FF8F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a:extLst>
            <a:ext uri="{FF2B5EF4-FFF2-40B4-BE49-F238E27FC236}">
              <a16:creationId xmlns:a16="http://schemas.microsoft.com/office/drawing/2014/main" xmlns="" id="{E3A5BA7F-1128-4EDF-B452-647F4ACEF08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a:extLst>
            <a:ext uri="{FF2B5EF4-FFF2-40B4-BE49-F238E27FC236}">
              <a16:creationId xmlns:a16="http://schemas.microsoft.com/office/drawing/2014/main" xmlns="" id="{BD46A3C9-DDAA-4E59-AB38-F39332B8B7A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a:extLst>
            <a:ext uri="{FF2B5EF4-FFF2-40B4-BE49-F238E27FC236}">
              <a16:creationId xmlns:a16="http://schemas.microsoft.com/office/drawing/2014/main" xmlns="" id="{611BD81F-75C9-4B18-9D84-8BA80249D78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8" name="テキスト ボックス 277">
          <a:extLst>
            <a:ext uri="{FF2B5EF4-FFF2-40B4-BE49-F238E27FC236}">
              <a16:creationId xmlns:a16="http://schemas.microsoft.com/office/drawing/2014/main" xmlns="" id="{C6A8148A-AE53-4672-A36A-35B8C038366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9" name="直線コネクタ 278">
          <a:extLst>
            <a:ext uri="{FF2B5EF4-FFF2-40B4-BE49-F238E27FC236}">
              <a16:creationId xmlns:a16="http://schemas.microsoft.com/office/drawing/2014/main" xmlns="" id="{35EEED2C-C7E0-4AD3-AF4E-3168CC54F3E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0" name="直線コネクタ 279">
          <a:extLst>
            <a:ext uri="{FF2B5EF4-FFF2-40B4-BE49-F238E27FC236}">
              <a16:creationId xmlns:a16="http://schemas.microsoft.com/office/drawing/2014/main" xmlns="" id="{C5A2F82D-960F-4AC9-8C79-5E272B1160B2}"/>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1" name="テキスト ボックス 280">
          <a:extLst>
            <a:ext uri="{FF2B5EF4-FFF2-40B4-BE49-F238E27FC236}">
              <a16:creationId xmlns:a16="http://schemas.microsoft.com/office/drawing/2014/main" xmlns="" id="{008D7148-3E12-4F3A-901D-A601718F5EFF}"/>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2" name="直線コネクタ 281">
          <a:extLst>
            <a:ext uri="{FF2B5EF4-FFF2-40B4-BE49-F238E27FC236}">
              <a16:creationId xmlns:a16="http://schemas.microsoft.com/office/drawing/2014/main" xmlns="" id="{D9023A78-58AA-4094-A693-B5771B616D6C}"/>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3" name="テキスト ボックス 282">
          <a:extLst>
            <a:ext uri="{FF2B5EF4-FFF2-40B4-BE49-F238E27FC236}">
              <a16:creationId xmlns:a16="http://schemas.microsoft.com/office/drawing/2014/main" xmlns="" id="{9A509EAF-1C7A-4592-9080-6875CD3D307B}"/>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4" name="直線コネクタ 283">
          <a:extLst>
            <a:ext uri="{FF2B5EF4-FFF2-40B4-BE49-F238E27FC236}">
              <a16:creationId xmlns:a16="http://schemas.microsoft.com/office/drawing/2014/main" xmlns="" id="{0DE4B3D0-E0F0-43EF-BECA-1065924AD1CA}"/>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5" name="テキスト ボックス 284">
          <a:extLst>
            <a:ext uri="{FF2B5EF4-FFF2-40B4-BE49-F238E27FC236}">
              <a16:creationId xmlns:a16="http://schemas.microsoft.com/office/drawing/2014/main" xmlns="" id="{A98FA2AF-221A-4E20-8DF2-4A139BA73E5F}"/>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6" name="直線コネクタ 285">
          <a:extLst>
            <a:ext uri="{FF2B5EF4-FFF2-40B4-BE49-F238E27FC236}">
              <a16:creationId xmlns:a16="http://schemas.microsoft.com/office/drawing/2014/main" xmlns="" id="{7C18AE5C-5934-4226-85CB-E1778E45FC3B}"/>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7" name="テキスト ボックス 286">
          <a:extLst>
            <a:ext uri="{FF2B5EF4-FFF2-40B4-BE49-F238E27FC236}">
              <a16:creationId xmlns:a16="http://schemas.microsoft.com/office/drawing/2014/main" xmlns="" id="{835CB9C9-764B-406F-BE1B-5205A4610A15}"/>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8" name="直線コネクタ 287">
          <a:extLst>
            <a:ext uri="{FF2B5EF4-FFF2-40B4-BE49-F238E27FC236}">
              <a16:creationId xmlns:a16="http://schemas.microsoft.com/office/drawing/2014/main" xmlns="" id="{E02967E7-705E-4198-A587-8DDCFA0767B9}"/>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9" name="テキスト ボックス 288">
          <a:extLst>
            <a:ext uri="{FF2B5EF4-FFF2-40B4-BE49-F238E27FC236}">
              <a16:creationId xmlns:a16="http://schemas.microsoft.com/office/drawing/2014/main" xmlns="" id="{EEFF2A4C-50E6-40FA-AC03-05A485D5514E}"/>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0" name="直線コネクタ 289">
          <a:extLst>
            <a:ext uri="{FF2B5EF4-FFF2-40B4-BE49-F238E27FC236}">
              <a16:creationId xmlns:a16="http://schemas.microsoft.com/office/drawing/2014/main" xmlns="" id="{8A219550-314D-4017-8548-6629802F90C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1" name="テキスト ボックス 290">
          <a:extLst>
            <a:ext uri="{FF2B5EF4-FFF2-40B4-BE49-F238E27FC236}">
              <a16:creationId xmlns:a16="http://schemas.microsoft.com/office/drawing/2014/main" xmlns="" id="{FCDEBA67-94E5-4ADC-B09C-8F976769A3EE}"/>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2" name="【公営住宅】&#10;一人当たり面積グラフ枠">
          <a:extLst>
            <a:ext uri="{FF2B5EF4-FFF2-40B4-BE49-F238E27FC236}">
              <a16:creationId xmlns:a16="http://schemas.microsoft.com/office/drawing/2014/main" xmlns="" id="{1AD9F791-B7C0-4D28-A50D-E44662BE4C9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32386</xdr:rowOff>
    </xdr:from>
    <xdr:to>
      <xdr:col>54</xdr:col>
      <xdr:colOff>189865</xdr:colOff>
      <xdr:row>86</xdr:row>
      <xdr:rowOff>51815</xdr:rowOff>
    </xdr:to>
    <xdr:cxnSp macro="">
      <xdr:nvCxnSpPr>
        <xdr:cNvPr id="293" name="直線コネクタ 292">
          <a:extLst>
            <a:ext uri="{FF2B5EF4-FFF2-40B4-BE49-F238E27FC236}">
              <a16:creationId xmlns:a16="http://schemas.microsoft.com/office/drawing/2014/main" xmlns="" id="{0799C6FA-A6C6-43B3-9FAF-07C5D32B94BF}"/>
            </a:ext>
          </a:extLst>
        </xdr:cNvPr>
        <xdr:cNvCxnSpPr/>
      </xdr:nvCxnSpPr>
      <xdr:spPr>
        <a:xfrm flipV="1">
          <a:off x="10476865" y="13234036"/>
          <a:ext cx="0" cy="1562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55642</xdr:rowOff>
    </xdr:from>
    <xdr:ext cx="469744" cy="259045"/>
    <xdr:sp macro="" textlink="">
      <xdr:nvSpPr>
        <xdr:cNvPr id="294" name="【公営住宅】&#10;一人当たり面積最小値テキスト">
          <a:extLst>
            <a:ext uri="{FF2B5EF4-FFF2-40B4-BE49-F238E27FC236}">
              <a16:creationId xmlns:a16="http://schemas.microsoft.com/office/drawing/2014/main" xmlns="" id="{62D0F4E2-B1CE-4D5A-B5CB-2B9F958769D3}"/>
            </a:ext>
          </a:extLst>
        </xdr:cNvPr>
        <xdr:cNvSpPr txBox="1"/>
      </xdr:nvSpPr>
      <xdr:spPr>
        <a:xfrm>
          <a:off x="10515600" y="1480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51815</xdr:rowOff>
    </xdr:from>
    <xdr:to>
      <xdr:col>55</xdr:col>
      <xdr:colOff>88900</xdr:colOff>
      <xdr:row>86</xdr:row>
      <xdr:rowOff>51815</xdr:rowOff>
    </xdr:to>
    <xdr:cxnSp macro="">
      <xdr:nvCxnSpPr>
        <xdr:cNvPr id="295" name="直線コネクタ 294">
          <a:extLst>
            <a:ext uri="{FF2B5EF4-FFF2-40B4-BE49-F238E27FC236}">
              <a16:creationId xmlns:a16="http://schemas.microsoft.com/office/drawing/2014/main" xmlns="" id="{C6BEE010-A333-43DF-A6BC-D855D7E756E1}"/>
            </a:ext>
          </a:extLst>
        </xdr:cNvPr>
        <xdr:cNvCxnSpPr/>
      </xdr:nvCxnSpPr>
      <xdr:spPr>
        <a:xfrm>
          <a:off x="10388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150513</xdr:rowOff>
    </xdr:from>
    <xdr:ext cx="469744" cy="259045"/>
    <xdr:sp macro="" textlink="">
      <xdr:nvSpPr>
        <xdr:cNvPr id="296" name="【公営住宅】&#10;一人当たり面積最大値テキスト">
          <a:extLst>
            <a:ext uri="{FF2B5EF4-FFF2-40B4-BE49-F238E27FC236}">
              <a16:creationId xmlns:a16="http://schemas.microsoft.com/office/drawing/2014/main" xmlns="" id="{242E8EDF-B337-4337-B83F-E5DB803092F7}"/>
            </a:ext>
          </a:extLst>
        </xdr:cNvPr>
        <xdr:cNvSpPr txBox="1"/>
      </xdr:nvSpPr>
      <xdr:spPr>
        <a:xfrm>
          <a:off x="10515600" y="13009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32386</xdr:rowOff>
    </xdr:from>
    <xdr:to>
      <xdr:col>55</xdr:col>
      <xdr:colOff>88900</xdr:colOff>
      <xdr:row>77</xdr:row>
      <xdr:rowOff>32386</xdr:rowOff>
    </xdr:to>
    <xdr:cxnSp macro="">
      <xdr:nvCxnSpPr>
        <xdr:cNvPr id="297" name="直線コネクタ 296">
          <a:extLst>
            <a:ext uri="{FF2B5EF4-FFF2-40B4-BE49-F238E27FC236}">
              <a16:creationId xmlns:a16="http://schemas.microsoft.com/office/drawing/2014/main" xmlns="" id="{ECD45317-48BF-4E12-B2AE-A14916451249}"/>
            </a:ext>
          </a:extLst>
        </xdr:cNvPr>
        <xdr:cNvCxnSpPr/>
      </xdr:nvCxnSpPr>
      <xdr:spPr>
        <a:xfrm>
          <a:off x="10388600" y="1323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120794</xdr:rowOff>
    </xdr:from>
    <xdr:ext cx="469744" cy="259045"/>
    <xdr:sp macro="" textlink="">
      <xdr:nvSpPr>
        <xdr:cNvPr id="298" name="【公営住宅】&#10;一人当たり面積平均値テキスト">
          <a:extLst>
            <a:ext uri="{FF2B5EF4-FFF2-40B4-BE49-F238E27FC236}">
              <a16:creationId xmlns:a16="http://schemas.microsoft.com/office/drawing/2014/main" xmlns="" id="{DFDB977C-5954-4576-A759-BC83AE1FE381}"/>
            </a:ext>
          </a:extLst>
        </xdr:cNvPr>
        <xdr:cNvSpPr txBox="1"/>
      </xdr:nvSpPr>
      <xdr:spPr>
        <a:xfrm>
          <a:off x="10515600" y="143511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142367</xdr:rowOff>
    </xdr:from>
    <xdr:to>
      <xdr:col>55</xdr:col>
      <xdr:colOff>50800</xdr:colOff>
      <xdr:row>84</xdr:row>
      <xdr:rowOff>72517</xdr:rowOff>
    </xdr:to>
    <xdr:sp macro="" textlink="">
      <xdr:nvSpPr>
        <xdr:cNvPr id="299" name="フローチャート: 判断 298">
          <a:extLst>
            <a:ext uri="{FF2B5EF4-FFF2-40B4-BE49-F238E27FC236}">
              <a16:creationId xmlns:a16="http://schemas.microsoft.com/office/drawing/2014/main" xmlns="" id="{63F94EC3-6556-4765-BEDC-DE336E991F84}"/>
            </a:ext>
          </a:extLst>
        </xdr:cNvPr>
        <xdr:cNvSpPr/>
      </xdr:nvSpPr>
      <xdr:spPr>
        <a:xfrm>
          <a:off x="10426700" y="1437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127508</xdr:rowOff>
    </xdr:from>
    <xdr:to>
      <xdr:col>50</xdr:col>
      <xdr:colOff>165100</xdr:colOff>
      <xdr:row>84</xdr:row>
      <xdr:rowOff>57658</xdr:rowOff>
    </xdr:to>
    <xdr:sp macro="" textlink="">
      <xdr:nvSpPr>
        <xdr:cNvPr id="300" name="フローチャート: 判断 299">
          <a:extLst>
            <a:ext uri="{FF2B5EF4-FFF2-40B4-BE49-F238E27FC236}">
              <a16:creationId xmlns:a16="http://schemas.microsoft.com/office/drawing/2014/main" xmlns="" id="{FAB684E6-2CB0-4AFB-81B3-F77F6C4DCB97}"/>
            </a:ext>
          </a:extLst>
        </xdr:cNvPr>
        <xdr:cNvSpPr/>
      </xdr:nvSpPr>
      <xdr:spPr>
        <a:xfrm>
          <a:off x="9588500" y="1435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151892</xdr:rowOff>
    </xdr:from>
    <xdr:to>
      <xdr:col>46</xdr:col>
      <xdr:colOff>38100</xdr:colOff>
      <xdr:row>84</xdr:row>
      <xdr:rowOff>82042</xdr:rowOff>
    </xdr:to>
    <xdr:sp macro="" textlink="">
      <xdr:nvSpPr>
        <xdr:cNvPr id="301" name="フローチャート: 判断 300">
          <a:extLst>
            <a:ext uri="{FF2B5EF4-FFF2-40B4-BE49-F238E27FC236}">
              <a16:creationId xmlns:a16="http://schemas.microsoft.com/office/drawing/2014/main" xmlns="" id="{F15EFE72-CD3B-4665-94A2-71EF137B5352}"/>
            </a:ext>
          </a:extLst>
        </xdr:cNvPr>
        <xdr:cNvSpPr/>
      </xdr:nvSpPr>
      <xdr:spPr>
        <a:xfrm>
          <a:off x="8699500" y="1438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xmlns="" id="{1AB765A4-E7D9-41D4-AA4D-38A1003A5AC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xmlns="" id="{1C839A1E-F888-4213-A83D-C7CB0C6605B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xmlns="" id="{0149E612-8ADD-47A4-BA4D-A81EC4475D0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xmlns="" id="{F0108589-D639-4827-8256-F5FDCCEDC5A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xmlns="" id="{4C059B81-92B0-4CA2-93D0-1AEADE9844D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142748</xdr:rowOff>
    </xdr:from>
    <xdr:to>
      <xdr:col>55</xdr:col>
      <xdr:colOff>50800</xdr:colOff>
      <xdr:row>83</xdr:row>
      <xdr:rowOff>72898</xdr:rowOff>
    </xdr:to>
    <xdr:sp macro="" textlink="">
      <xdr:nvSpPr>
        <xdr:cNvPr id="307" name="楕円 306">
          <a:extLst>
            <a:ext uri="{FF2B5EF4-FFF2-40B4-BE49-F238E27FC236}">
              <a16:creationId xmlns:a16="http://schemas.microsoft.com/office/drawing/2014/main" xmlns="" id="{5CD221A3-473C-4CE5-848B-4F7DACB7D60D}"/>
            </a:ext>
          </a:extLst>
        </xdr:cNvPr>
        <xdr:cNvSpPr/>
      </xdr:nvSpPr>
      <xdr:spPr>
        <a:xfrm>
          <a:off x="10426700" y="1420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165625</xdr:rowOff>
    </xdr:from>
    <xdr:ext cx="469744" cy="259045"/>
    <xdr:sp macro="" textlink="">
      <xdr:nvSpPr>
        <xdr:cNvPr id="308" name="【公営住宅】&#10;一人当たり面積該当値テキスト">
          <a:extLst>
            <a:ext uri="{FF2B5EF4-FFF2-40B4-BE49-F238E27FC236}">
              <a16:creationId xmlns:a16="http://schemas.microsoft.com/office/drawing/2014/main" xmlns="" id="{319CA1F5-E869-464E-8585-D62D84062CC5}"/>
            </a:ext>
          </a:extLst>
        </xdr:cNvPr>
        <xdr:cNvSpPr txBox="1"/>
      </xdr:nvSpPr>
      <xdr:spPr>
        <a:xfrm>
          <a:off x="10515600" y="14053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153415</xdr:rowOff>
    </xdr:from>
    <xdr:to>
      <xdr:col>50</xdr:col>
      <xdr:colOff>165100</xdr:colOff>
      <xdr:row>83</xdr:row>
      <xdr:rowOff>83565</xdr:rowOff>
    </xdr:to>
    <xdr:sp macro="" textlink="">
      <xdr:nvSpPr>
        <xdr:cNvPr id="309" name="楕円 308">
          <a:extLst>
            <a:ext uri="{FF2B5EF4-FFF2-40B4-BE49-F238E27FC236}">
              <a16:creationId xmlns:a16="http://schemas.microsoft.com/office/drawing/2014/main" xmlns="" id="{D884FCA0-084B-46A6-93EE-931037D7A445}"/>
            </a:ext>
          </a:extLst>
        </xdr:cNvPr>
        <xdr:cNvSpPr/>
      </xdr:nvSpPr>
      <xdr:spPr>
        <a:xfrm>
          <a:off x="9588500" y="1421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22098</xdr:rowOff>
    </xdr:from>
    <xdr:to>
      <xdr:col>55</xdr:col>
      <xdr:colOff>0</xdr:colOff>
      <xdr:row>83</xdr:row>
      <xdr:rowOff>32765</xdr:rowOff>
    </xdr:to>
    <xdr:cxnSp macro="">
      <xdr:nvCxnSpPr>
        <xdr:cNvPr id="310" name="直線コネクタ 309">
          <a:extLst>
            <a:ext uri="{FF2B5EF4-FFF2-40B4-BE49-F238E27FC236}">
              <a16:creationId xmlns:a16="http://schemas.microsoft.com/office/drawing/2014/main" xmlns="" id="{09EF4D85-33FB-4CDD-985F-247EF9B528D5}"/>
            </a:ext>
          </a:extLst>
        </xdr:cNvPr>
        <xdr:cNvCxnSpPr/>
      </xdr:nvCxnSpPr>
      <xdr:spPr>
        <a:xfrm flipV="1">
          <a:off x="9639300" y="14252448"/>
          <a:ext cx="838200" cy="1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132842</xdr:rowOff>
    </xdr:from>
    <xdr:to>
      <xdr:col>46</xdr:col>
      <xdr:colOff>38100</xdr:colOff>
      <xdr:row>83</xdr:row>
      <xdr:rowOff>62992</xdr:rowOff>
    </xdr:to>
    <xdr:sp macro="" textlink="">
      <xdr:nvSpPr>
        <xdr:cNvPr id="311" name="楕円 310">
          <a:extLst>
            <a:ext uri="{FF2B5EF4-FFF2-40B4-BE49-F238E27FC236}">
              <a16:creationId xmlns:a16="http://schemas.microsoft.com/office/drawing/2014/main" xmlns="" id="{A3D97709-1506-4FD0-8B17-30E1DF30ABF9}"/>
            </a:ext>
          </a:extLst>
        </xdr:cNvPr>
        <xdr:cNvSpPr/>
      </xdr:nvSpPr>
      <xdr:spPr>
        <a:xfrm>
          <a:off x="8699500" y="1419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12192</xdr:rowOff>
    </xdr:from>
    <xdr:to>
      <xdr:col>50</xdr:col>
      <xdr:colOff>114300</xdr:colOff>
      <xdr:row>83</xdr:row>
      <xdr:rowOff>32765</xdr:rowOff>
    </xdr:to>
    <xdr:cxnSp macro="">
      <xdr:nvCxnSpPr>
        <xdr:cNvPr id="312" name="直線コネクタ 311">
          <a:extLst>
            <a:ext uri="{FF2B5EF4-FFF2-40B4-BE49-F238E27FC236}">
              <a16:creationId xmlns:a16="http://schemas.microsoft.com/office/drawing/2014/main" xmlns="" id="{8FC39D00-C8FB-4563-A537-AA1AB40749FE}"/>
            </a:ext>
          </a:extLst>
        </xdr:cNvPr>
        <xdr:cNvCxnSpPr/>
      </xdr:nvCxnSpPr>
      <xdr:spPr>
        <a:xfrm>
          <a:off x="8750300" y="14242542"/>
          <a:ext cx="889000" cy="2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48785</xdr:rowOff>
    </xdr:from>
    <xdr:ext cx="469744" cy="259045"/>
    <xdr:sp macro="" textlink="">
      <xdr:nvSpPr>
        <xdr:cNvPr id="313" name="n_1aveValue【公営住宅】&#10;一人当たり面積">
          <a:extLst>
            <a:ext uri="{FF2B5EF4-FFF2-40B4-BE49-F238E27FC236}">
              <a16:creationId xmlns:a16="http://schemas.microsoft.com/office/drawing/2014/main" xmlns="" id="{5563F1B8-77E2-47C7-85DB-431E8A9A05D3}"/>
            </a:ext>
          </a:extLst>
        </xdr:cNvPr>
        <xdr:cNvSpPr txBox="1"/>
      </xdr:nvSpPr>
      <xdr:spPr>
        <a:xfrm>
          <a:off x="9391727" y="1445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73169</xdr:rowOff>
    </xdr:from>
    <xdr:ext cx="469744" cy="259045"/>
    <xdr:sp macro="" textlink="">
      <xdr:nvSpPr>
        <xdr:cNvPr id="314" name="n_2aveValue【公営住宅】&#10;一人当たり面積">
          <a:extLst>
            <a:ext uri="{FF2B5EF4-FFF2-40B4-BE49-F238E27FC236}">
              <a16:creationId xmlns:a16="http://schemas.microsoft.com/office/drawing/2014/main" xmlns="" id="{130DA4EC-9362-4F03-B66C-A2E5B031F5D6}"/>
            </a:ext>
          </a:extLst>
        </xdr:cNvPr>
        <xdr:cNvSpPr txBox="1"/>
      </xdr:nvSpPr>
      <xdr:spPr>
        <a:xfrm>
          <a:off x="8515427" y="1447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100092</xdr:rowOff>
    </xdr:from>
    <xdr:ext cx="469744" cy="259045"/>
    <xdr:sp macro="" textlink="">
      <xdr:nvSpPr>
        <xdr:cNvPr id="315" name="n_1mainValue【公営住宅】&#10;一人当たり面積">
          <a:extLst>
            <a:ext uri="{FF2B5EF4-FFF2-40B4-BE49-F238E27FC236}">
              <a16:creationId xmlns:a16="http://schemas.microsoft.com/office/drawing/2014/main" xmlns="" id="{35A6CBC4-CE4A-44A8-A2AD-67C16184454A}"/>
            </a:ext>
          </a:extLst>
        </xdr:cNvPr>
        <xdr:cNvSpPr txBox="1"/>
      </xdr:nvSpPr>
      <xdr:spPr>
        <a:xfrm>
          <a:off x="9391727" y="1398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79519</xdr:rowOff>
    </xdr:from>
    <xdr:ext cx="469744" cy="259045"/>
    <xdr:sp macro="" textlink="">
      <xdr:nvSpPr>
        <xdr:cNvPr id="316" name="n_2mainValue【公営住宅】&#10;一人当たり面積">
          <a:extLst>
            <a:ext uri="{FF2B5EF4-FFF2-40B4-BE49-F238E27FC236}">
              <a16:creationId xmlns:a16="http://schemas.microsoft.com/office/drawing/2014/main" xmlns="" id="{A9C309B3-5FC7-480F-85EB-88DD1C4880F0}"/>
            </a:ext>
          </a:extLst>
        </xdr:cNvPr>
        <xdr:cNvSpPr txBox="1"/>
      </xdr:nvSpPr>
      <xdr:spPr>
        <a:xfrm>
          <a:off x="8515427" y="13966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a:extLst>
            <a:ext uri="{FF2B5EF4-FFF2-40B4-BE49-F238E27FC236}">
              <a16:creationId xmlns:a16="http://schemas.microsoft.com/office/drawing/2014/main" xmlns="" id="{E23937F0-D2AA-4F33-963A-1AEE5FE193C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8" name="正方形/長方形 317">
          <a:extLst>
            <a:ext uri="{FF2B5EF4-FFF2-40B4-BE49-F238E27FC236}">
              <a16:creationId xmlns:a16="http://schemas.microsoft.com/office/drawing/2014/main" xmlns="" id="{F3729966-A7A3-4EBB-9C0B-388F93E5325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9" name="正方形/長方形 318">
          <a:extLst>
            <a:ext uri="{FF2B5EF4-FFF2-40B4-BE49-F238E27FC236}">
              <a16:creationId xmlns:a16="http://schemas.microsoft.com/office/drawing/2014/main" xmlns="" id="{C91F366B-5400-4237-BEF9-5CC4D8F821C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0" name="正方形/長方形 319">
          <a:extLst>
            <a:ext uri="{FF2B5EF4-FFF2-40B4-BE49-F238E27FC236}">
              <a16:creationId xmlns:a16="http://schemas.microsoft.com/office/drawing/2014/main" xmlns="" id="{9BA862D2-E83B-4355-BC92-E2265E6C99A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1" name="正方形/長方形 320">
          <a:extLst>
            <a:ext uri="{FF2B5EF4-FFF2-40B4-BE49-F238E27FC236}">
              <a16:creationId xmlns:a16="http://schemas.microsoft.com/office/drawing/2014/main" xmlns="" id="{367D4267-AE70-49CD-822A-6592327E3BA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2" name="正方形/長方形 321">
          <a:extLst>
            <a:ext uri="{FF2B5EF4-FFF2-40B4-BE49-F238E27FC236}">
              <a16:creationId xmlns:a16="http://schemas.microsoft.com/office/drawing/2014/main" xmlns="" id="{F9E5AD46-C8D9-4EDA-A02D-745781D9AA9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3" name="正方形/長方形 322">
          <a:extLst>
            <a:ext uri="{FF2B5EF4-FFF2-40B4-BE49-F238E27FC236}">
              <a16:creationId xmlns:a16="http://schemas.microsoft.com/office/drawing/2014/main" xmlns="" id="{16B10D0A-2D83-4C68-8AFE-F068ED7B87A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4" name="正方形/長方形 323">
          <a:extLst>
            <a:ext uri="{FF2B5EF4-FFF2-40B4-BE49-F238E27FC236}">
              <a16:creationId xmlns:a16="http://schemas.microsoft.com/office/drawing/2014/main" xmlns="" id="{930F7C3D-A6F9-41EB-ACB6-C12707DB75FF}"/>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5" name="テキスト ボックス 324">
          <a:extLst>
            <a:ext uri="{FF2B5EF4-FFF2-40B4-BE49-F238E27FC236}">
              <a16:creationId xmlns:a16="http://schemas.microsoft.com/office/drawing/2014/main" xmlns="" id="{525E5FDD-4638-419F-8285-DC01C4209C55}"/>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6" name="直線コネクタ 325">
          <a:extLst>
            <a:ext uri="{FF2B5EF4-FFF2-40B4-BE49-F238E27FC236}">
              <a16:creationId xmlns:a16="http://schemas.microsoft.com/office/drawing/2014/main" xmlns="" id="{13BB6489-2171-4076-80C2-3E874AD89761}"/>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7" name="直線コネクタ 326">
          <a:extLst>
            <a:ext uri="{FF2B5EF4-FFF2-40B4-BE49-F238E27FC236}">
              <a16:creationId xmlns:a16="http://schemas.microsoft.com/office/drawing/2014/main" xmlns="" id="{8B8F5701-0264-4318-A564-DF9FC60F950E}"/>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28" name="テキスト ボックス 327">
          <a:extLst>
            <a:ext uri="{FF2B5EF4-FFF2-40B4-BE49-F238E27FC236}">
              <a16:creationId xmlns:a16="http://schemas.microsoft.com/office/drawing/2014/main" xmlns="" id="{0159F9CB-627E-418F-94B4-509769CA4E75}"/>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9" name="直線コネクタ 328">
          <a:extLst>
            <a:ext uri="{FF2B5EF4-FFF2-40B4-BE49-F238E27FC236}">
              <a16:creationId xmlns:a16="http://schemas.microsoft.com/office/drawing/2014/main" xmlns="" id="{B98176EA-6613-482D-9238-B8EE44F8F4D9}"/>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0" name="テキスト ボックス 329">
          <a:extLst>
            <a:ext uri="{FF2B5EF4-FFF2-40B4-BE49-F238E27FC236}">
              <a16:creationId xmlns:a16="http://schemas.microsoft.com/office/drawing/2014/main" xmlns="" id="{1B0307FE-BC4A-46D3-BDAB-6F07DB011C9C}"/>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1" name="直線コネクタ 330">
          <a:extLst>
            <a:ext uri="{FF2B5EF4-FFF2-40B4-BE49-F238E27FC236}">
              <a16:creationId xmlns:a16="http://schemas.microsoft.com/office/drawing/2014/main" xmlns="" id="{2FC73271-E4E2-4A24-9C15-3F963F42A9B9}"/>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2" name="テキスト ボックス 331">
          <a:extLst>
            <a:ext uri="{FF2B5EF4-FFF2-40B4-BE49-F238E27FC236}">
              <a16:creationId xmlns:a16="http://schemas.microsoft.com/office/drawing/2014/main" xmlns="" id="{07452649-EC44-4417-A469-23D26AC4371D}"/>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3" name="直線コネクタ 332">
          <a:extLst>
            <a:ext uri="{FF2B5EF4-FFF2-40B4-BE49-F238E27FC236}">
              <a16:creationId xmlns:a16="http://schemas.microsoft.com/office/drawing/2014/main" xmlns="" id="{433BE90B-21E5-42E4-9201-F5D4D636701B}"/>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4" name="テキスト ボックス 333">
          <a:extLst>
            <a:ext uri="{FF2B5EF4-FFF2-40B4-BE49-F238E27FC236}">
              <a16:creationId xmlns:a16="http://schemas.microsoft.com/office/drawing/2014/main" xmlns="" id="{C3F1652D-0088-4ABB-A0B0-892AD685E4BE}"/>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5" name="直線コネクタ 334">
          <a:extLst>
            <a:ext uri="{FF2B5EF4-FFF2-40B4-BE49-F238E27FC236}">
              <a16:creationId xmlns:a16="http://schemas.microsoft.com/office/drawing/2014/main" xmlns="" id="{CE6DCC5C-9052-4B42-A1A2-C184540B118D}"/>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6" name="テキスト ボックス 335">
          <a:extLst>
            <a:ext uri="{FF2B5EF4-FFF2-40B4-BE49-F238E27FC236}">
              <a16:creationId xmlns:a16="http://schemas.microsoft.com/office/drawing/2014/main" xmlns="" id="{6A7C0103-A758-410E-968E-2AB0F290E3BD}"/>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7" name="直線コネクタ 336">
          <a:extLst>
            <a:ext uri="{FF2B5EF4-FFF2-40B4-BE49-F238E27FC236}">
              <a16:creationId xmlns:a16="http://schemas.microsoft.com/office/drawing/2014/main" xmlns="" id="{93E262BC-482F-4502-83DB-A63CB9CC2AF8}"/>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38" name="テキスト ボックス 337">
          <a:extLst>
            <a:ext uri="{FF2B5EF4-FFF2-40B4-BE49-F238E27FC236}">
              <a16:creationId xmlns:a16="http://schemas.microsoft.com/office/drawing/2014/main" xmlns="" id="{9C7A457B-6C05-495E-82A2-EC7568775FB9}"/>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9" name="直線コネクタ 338">
          <a:extLst>
            <a:ext uri="{FF2B5EF4-FFF2-40B4-BE49-F238E27FC236}">
              <a16:creationId xmlns:a16="http://schemas.microsoft.com/office/drawing/2014/main" xmlns="" id="{A8A61D34-9E04-4E95-817B-11F59D698EA8}"/>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0" name="テキスト ボックス 339">
          <a:extLst>
            <a:ext uri="{FF2B5EF4-FFF2-40B4-BE49-F238E27FC236}">
              <a16:creationId xmlns:a16="http://schemas.microsoft.com/office/drawing/2014/main" xmlns="" id="{95B33C18-5591-4A6A-85A7-AF152A3F20C3}"/>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1" name="【港湾・漁港】&#10;有形固定資産減価償却率グラフ枠">
          <a:extLst>
            <a:ext uri="{FF2B5EF4-FFF2-40B4-BE49-F238E27FC236}">
              <a16:creationId xmlns:a16="http://schemas.microsoft.com/office/drawing/2014/main" xmlns="" id="{C9DCA3AD-6206-4906-8370-82B9987C22A6}"/>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79466</xdr:rowOff>
    </xdr:from>
    <xdr:to>
      <xdr:col>24</xdr:col>
      <xdr:colOff>62865</xdr:colOff>
      <xdr:row>108</xdr:row>
      <xdr:rowOff>169273</xdr:rowOff>
    </xdr:to>
    <xdr:cxnSp macro="">
      <xdr:nvCxnSpPr>
        <xdr:cNvPr id="342" name="直線コネクタ 341">
          <a:extLst>
            <a:ext uri="{FF2B5EF4-FFF2-40B4-BE49-F238E27FC236}">
              <a16:creationId xmlns:a16="http://schemas.microsoft.com/office/drawing/2014/main" xmlns="" id="{B0D4D837-5704-4F11-8AE8-BA1E7D2349CB}"/>
            </a:ext>
          </a:extLst>
        </xdr:cNvPr>
        <xdr:cNvCxnSpPr/>
      </xdr:nvCxnSpPr>
      <xdr:spPr>
        <a:xfrm flipV="1">
          <a:off x="4634865" y="17224466"/>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1650</xdr:rowOff>
    </xdr:from>
    <xdr:ext cx="340478" cy="259045"/>
    <xdr:sp macro="" textlink="">
      <xdr:nvSpPr>
        <xdr:cNvPr id="343" name="【港湾・漁港】&#10;有形固定資産減価償却率最小値テキスト">
          <a:extLst>
            <a:ext uri="{FF2B5EF4-FFF2-40B4-BE49-F238E27FC236}">
              <a16:creationId xmlns:a16="http://schemas.microsoft.com/office/drawing/2014/main" xmlns="" id="{456CA1FA-9F03-4502-9F4D-3A6370702F98}"/>
            </a:ext>
          </a:extLst>
        </xdr:cNvPr>
        <xdr:cNvSpPr txBox="1"/>
      </xdr:nvSpPr>
      <xdr:spPr>
        <a:xfrm>
          <a:off x="4673600" y="18689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169273</xdr:rowOff>
    </xdr:from>
    <xdr:to>
      <xdr:col>24</xdr:col>
      <xdr:colOff>152400</xdr:colOff>
      <xdr:row>108</xdr:row>
      <xdr:rowOff>169273</xdr:rowOff>
    </xdr:to>
    <xdr:cxnSp macro="">
      <xdr:nvCxnSpPr>
        <xdr:cNvPr id="344" name="直線コネクタ 343">
          <a:extLst>
            <a:ext uri="{FF2B5EF4-FFF2-40B4-BE49-F238E27FC236}">
              <a16:creationId xmlns:a16="http://schemas.microsoft.com/office/drawing/2014/main" xmlns="" id="{9DFFD7C4-3CBE-483F-B243-1AFD15BCD59E}"/>
            </a:ext>
          </a:extLst>
        </xdr:cNvPr>
        <xdr:cNvCxnSpPr/>
      </xdr:nvCxnSpPr>
      <xdr:spPr>
        <a:xfrm>
          <a:off x="4546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26143</xdr:rowOff>
    </xdr:from>
    <xdr:ext cx="405111" cy="259045"/>
    <xdr:sp macro="" textlink="">
      <xdr:nvSpPr>
        <xdr:cNvPr id="345" name="【港湾・漁港】&#10;有形固定資産減価償却率最大値テキスト">
          <a:extLst>
            <a:ext uri="{FF2B5EF4-FFF2-40B4-BE49-F238E27FC236}">
              <a16:creationId xmlns:a16="http://schemas.microsoft.com/office/drawing/2014/main" xmlns="" id="{23523998-9DC0-4125-AF99-8DCD559437DA}"/>
            </a:ext>
          </a:extLst>
        </xdr:cNvPr>
        <xdr:cNvSpPr txBox="1"/>
      </xdr:nvSpPr>
      <xdr:spPr>
        <a:xfrm>
          <a:off x="4673600" y="16999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79466</xdr:rowOff>
    </xdr:from>
    <xdr:to>
      <xdr:col>24</xdr:col>
      <xdr:colOff>152400</xdr:colOff>
      <xdr:row>100</xdr:row>
      <xdr:rowOff>79466</xdr:rowOff>
    </xdr:to>
    <xdr:cxnSp macro="">
      <xdr:nvCxnSpPr>
        <xdr:cNvPr id="346" name="直線コネクタ 345">
          <a:extLst>
            <a:ext uri="{FF2B5EF4-FFF2-40B4-BE49-F238E27FC236}">
              <a16:creationId xmlns:a16="http://schemas.microsoft.com/office/drawing/2014/main" xmlns="" id="{646F32C9-5829-4A00-8C7B-AB31D1541458}"/>
            </a:ext>
          </a:extLst>
        </xdr:cNvPr>
        <xdr:cNvCxnSpPr/>
      </xdr:nvCxnSpPr>
      <xdr:spPr>
        <a:xfrm>
          <a:off x="4546600" y="1722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66239</xdr:rowOff>
    </xdr:from>
    <xdr:ext cx="405111" cy="259045"/>
    <xdr:sp macro="" textlink="">
      <xdr:nvSpPr>
        <xdr:cNvPr id="347" name="【港湾・漁港】&#10;有形固定資産減価償却率平均値テキスト">
          <a:extLst>
            <a:ext uri="{FF2B5EF4-FFF2-40B4-BE49-F238E27FC236}">
              <a16:creationId xmlns:a16="http://schemas.microsoft.com/office/drawing/2014/main" xmlns="" id="{4B2B96A9-8DA9-4412-AFC8-1526092143E9}"/>
            </a:ext>
          </a:extLst>
        </xdr:cNvPr>
        <xdr:cNvSpPr txBox="1"/>
      </xdr:nvSpPr>
      <xdr:spPr>
        <a:xfrm>
          <a:off x="4673600" y="17554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43362</xdr:rowOff>
    </xdr:from>
    <xdr:to>
      <xdr:col>24</xdr:col>
      <xdr:colOff>114300</xdr:colOff>
      <xdr:row>103</xdr:row>
      <xdr:rowOff>144962</xdr:rowOff>
    </xdr:to>
    <xdr:sp macro="" textlink="">
      <xdr:nvSpPr>
        <xdr:cNvPr id="348" name="フローチャート: 判断 347">
          <a:extLst>
            <a:ext uri="{FF2B5EF4-FFF2-40B4-BE49-F238E27FC236}">
              <a16:creationId xmlns:a16="http://schemas.microsoft.com/office/drawing/2014/main" xmlns="" id="{3A17625E-1214-49DF-8A6F-313AD8DD6FC3}"/>
            </a:ext>
          </a:extLst>
        </xdr:cNvPr>
        <xdr:cNvSpPr/>
      </xdr:nvSpPr>
      <xdr:spPr>
        <a:xfrm>
          <a:off x="4584700" y="1770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146231</xdr:rowOff>
    </xdr:from>
    <xdr:to>
      <xdr:col>20</xdr:col>
      <xdr:colOff>38100</xdr:colOff>
      <xdr:row>104</xdr:row>
      <xdr:rowOff>76381</xdr:rowOff>
    </xdr:to>
    <xdr:sp macro="" textlink="">
      <xdr:nvSpPr>
        <xdr:cNvPr id="349" name="フローチャート: 判断 348">
          <a:extLst>
            <a:ext uri="{FF2B5EF4-FFF2-40B4-BE49-F238E27FC236}">
              <a16:creationId xmlns:a16="http://schemas.microsoft.com/office/drawing/2014/main" xmlns="" id="{0D52F885-8EB6-4E8F-941F-CDF0B2E549E0}"/>
            </a:ext>
          </a:extLst>
        </xdr:cNvPr>
        <xdr:cNvSpPr/>
      </xdr:nvSpPr>
      <xdr:spPr>
        <a:xfrm>
          <a:off x="3746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159294</xdr:rowOff>
    </xdr:from>
    <xdr:to>
      <xdr:col>15</xdr:col>
      <xdr:colOff>101600</xdr:colOff>
      <xdr:row>104</xdr:row>
      <xdr:rowOff>89444</xdr:rowOff>
    </xdr:to>
    <xdr:sp macro="" textlink="">
      <xdr:nvSpPr>
        <xdr:cNvPr id="350" name="フローチャート: 判断 349">
          <a:extLst>
            <a:ext uri="{FF2B5EF4-FFF2-40B4-BE49-F238E27FC236}">
              <a16:creationId xmlns:a16="http://schemas.microsoft.com/office/drawing/2014/main" xmlns="" id="{298FE47A-6160-48D3-8094-97FE0E2184C9}"/>
            </a:ext>
          </a:extLst>
        </xdr:cNvPr>
        <xdr:cNvSpPr/>
      </xdr:nvSpPr>
      <xdr:spPr>
        <a:xfrm>
          <a:off x="28575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1" name="テキスト ボックス 350">
          <a:extLst>
            <a:ext uri="{FF2B5EF4-FFF2-40B4-BE49-F238E27FC236}">
              <a16:creationId xmlns:a16="http://schemas.microsoft.com/office/drawing/2014/main" xmlns="" id="{D8AF264F-FB24-4D18-B632-EC221A3C2923}"/>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2" name="テキスト ボックス 351">
          <a:extLst>
            <a:ext uri="{FF2B5EF4-FFF2-40B4-BE49-F238E27FC236}">
              <a16:creationId xmlns:a16="http://schemas.microsoft.com/office/drawing/2014/main" xmlns="" id="{D3FCFE33-C5B9-43F2-917E-268374A05F48}"/>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3" name="テキスト ボックス 352">
          <a:extLst>
            <a:ext uri="{FF2B5EF4-FFF2-40B4-BE49-F238E27FC236}">
              <a16:creationId xmlns:a16="http://schemas.microsoft.com/office/drawing/2014/main" xmlns="" id="{51165D6F-63B8-4BEF-B3F8-B881526B847D}"/>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4" name="テキスト ボックス 353">
          <a:extLst>
            <a:ext uri="{FF2B5EF4-FFF2-40B4-BE49-F238E27FC236}">
              <a16:creationId xmlns:a16="http://schemas.microsoft.com/office/drawing/2014/main" xmlns="" id="{05A59F2F-03A2-4818-B82E-D01F3E92E69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5" name="テキスト ボックス 354">
          <a:extLst>
            <a:ext uri="{FF2B5EF4-FFF2-40B4-BE49-F238E27FC236}">
              <a16:creationId xmlns:a16="http://schemas.microsoft.com/office/drawing/2014/main" xmlns="" id="{8DC4FBB1-22CC-4032-863E-FAA216856571}"/>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80918</xdr:rowOff>
    </xdr:from>
    <xdr:to>
      <xdr:col>24</xdr:col>
      <xdr:colOff>114300</xdr:colOff>
      <xdr:row>104</xdr:row>
      <xdr:rowOff>11068</xdr:rowOff>
    </xdr:to>
    <xdr:sp macro="" textlink="">
      <xdr:nvSpPr>
        <xdr:cNvPr id="356" name="楕円 355">
          <a:extLst>
            <a:ext uri="{FF2B5EF4-FFF2-40B4-BE49-F238E27FC236}">
              <a16:creationId xmlns:a16="http://schemas.microsoft.com/office/drawing/2014/main" xmlns="" id="{EF175343-D07A-4132-8A5B-E5C61C409302}"/>
            </a:ext>
          </a:extLst>
        </xdr:cNvPr>
        <xdr:cNvSpPr/>
      </xdr:nvSpPr>
      <xdr:spPr>
        <a:xfrm>
          <a:off x="4584700" y="1774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59345</xdr:rowOff>
    </xdr:from>
    <xdr:ext cx="405111" cy="259045"/>
    <xdr:sp macro="" textlink="">
      <xdr:nvSpPr>
        <xdr:cNvPr id="357" name="【港湾・漁港】&#10;有形固定資産減価償却率該当値テキスト">
          <a:extLst>
            <a:ext uri="{FF2B5EF4-FFF2-40B4-BE49-F238E27FC236}">
              <a16:creationId xmlns:a16="http://schemas.microsoft.com/office/drawing/2014/main" xmlns="" id="{E173EAEA-E984-4EF4-BF72-3216CCB4FC72}"/>
            </a:ext>
          </a:extLst>
        </xdr:cNvPr>
        <xdr:cNvSpPr txBox="1"/>
      </xdr:nvSpPr>
      <xdr:spPr>
        <a:xfrm>
          <a:off x="4673600" y="17718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107043</xdr:rowOff>
    </xdr:from>
    <xdr:to>
      <xdr:col>20</xdr:col>
      <xdr:colOff>38100</xdr:colOff>
      <xdr:row>104</xdr:row>
      <xdr:rowOff>37193</xdr:rowOff>
    </xdr:to>
    <xdr:sp macro="" textlink="">
      <xdr:nvSpPr>
        <xdr:cNvPr id="358" name="楕円 357">
          <a:extLst>
            <a:ext uri="{FF2B5EF4-FFF2-40B4-BE49-F238E27FC236}">
              <a16:creationId xmlns:a16="http://schemas.microsoft.com/office/drawing/2014/main" xmlns="" id="{2D7762C4-E6C9-4D24-858F-2B8DAF6D38AD}"/>
            </a:ext>
          </a:extLst>
        </xdr:cNvPr>
        <xdr:cNvSpPr/>
      </xdr:nvSpPr>
      <xdr:spPr>
        <a:xfrm>
          <a:off x="3746500" y="1776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131718</xdr:rowOff>
    </xdr:from>
    <xdr:to>
      <xdr:col>24</xdr:col>
      <xdr:colOff>63500</xdr:colOff>
      <xdr:row>103</xdr:row>
      <xdr:rowOff>157843</xdr:rowOff>
    </xdr:to>
    <xdr:cxnSp macro="">
      <xdr:nvCxnSpPr>
        <xdr:cNvPr id="359" name="直線コネクタ 358">
          <a:extLst>
            <a:ext uri="{FF2B5EF4-FFF2-40B4-BE49-F238E27FC236}">
              <a16:creationId xmlns:a16="http://schemas.microsoft.com/office/drawing/2014/main" xmlns="" id="{C5BF4B71-2D8A-4AB6-9417-EDC55099526E}"/>
            </a:ext>
          </a:extLst>
        </xdr:cNvPr>
        <xdr:cNvCxnSpPr/>
      </xdr:nvCxnSpPr>
      <xdr:spPr>
        <a:xfrm flipV="1">
          <a:off x="3797300" y="17791068"/>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136434</xdr:rowOff>
    </xdr:from>
    <xdr:to>
      <xdr:col>15</xdr:col>
      <xdr:colOff>101600</xdr:colOff>
      <xdr:row>104</xdr:row>
      <xdr:rowOff>66584</xdr:rowOff>
    </xdr:to>
    <xdr:sp macro="" textlink="">
      <xdr:nvSpPr>
        <xdr:cNvPr id="360" name="楕円 359">
          <a:extLst>
            <a:ext uri="{FF2B5EF4-FFF2-40B4-BE49-F238E27FC236}">
              <a16:creationId xmlns:a16="http://schemas.microsoft.com/office/drawing/2014/main" xmlns="" id="{405682C3-D81A-48D7-B30B-547F40C0DCCD}"/>
            </a:ext>
          </a:extLst>
        </xdr:cNvPr>
        <xdr:cNvSpPr/>
      </xdr:nvSpPr>
      <xdr:spPr>
        <a:xfrm>
          <a:off x="2857500" y="1779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157843</xdr:rowOff>
    </xdr:from>
    <xdr:to>
      <xdr:col>19</xdr:col>
      <xdr:colOff>177800</xdr:colOff>
      <xdr:row>104</xdr:row>
      <xdr:rowOff>15784</xdr:rowOff>
    </xdr:to>
    <xdr:cxnSp macro="">
      <xdr:nvCxnSpPr>
        <xdr:cNvPr id="361" name="直線コネクタ 360">
          <a:extLst>
            <a:ext uri="{FF2B5EF4-FFF2-40B4-BE49-F238E27FC236}">
              <a16:creationId xmlns:a16="http://schemas.microsoft.com/office/drawing/2014/main" xmlns="" id="{16FE0191-D245-42AB-A225-6B367CB38D8C}"/>
            </a:ext>
          </a:extLst>
        </xdr:cNvPr>
        <xdr:cNvCxnSpPr/>
      </xdr:nvCxnSpPr>
      <xdr:spPr>
        <a:xfrm flipV="1">
          <a:off x="2908300" y="1781719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67508</xdr:rowOff>
    </xdr:from>
    <xdr:ext cx="405111" cy="259045"/>
    <xdr:sp macro="" textlink="">
      <xdr:nvSpPr>
        <xdr:cNvPr id="362" name="n_1aveValue【港湾・漁港】&#10;有形固定資産減価償却率">
          <a:extLst>
            <a:ext uri="{FF2B5EF4-FFF2-40B4-BE49-F238E27FC236}">
              <a16:creationId xmlns:a16="http://schemas.microsoft.com/office/drawing/2014/main" xmlns="" id="{1F03BFC2-F8DD-4AAE-8977-80CB5A89963E}"/>
            </a:ext>
          </a:extLst>
        </xdr:cNvPr>
        <xdr:cNvSpPr txBox="1"/>
      </xdr:nvSpPr>
      <xdr:spPr>
        <a:xfrm>
          <a:off x="3582044" y="1789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80571</xdr:rowOff>
    </xdr:from>
    <xdr:ext cx="405111" cy="259045"/>
    <xdr:sp macro="" textlink="">
      <xdr:nvSpPr>
        <xdr:cNvPr id="363" name="n_2aveValue【港湾・漁港】&#10;有形固定資産減価償却率">
          <a:extLst>
            <a:ext uri="{FF2B5EF4-FFF2-40B4-BE49-F238E27FC236}">
              <a16:creationId xmlns:a16="http://schemas.microsoft.com/office/drawing/2014/main" xmlns="" id="{A00D6789-1573-41E3-A7A0-790C519DD6C1}"/>
            </a:ext>
          </a:extLst>
        </xdr:cNvPr>
        <xdr:cNvSpPr txBox="1"/>
      </xdr:nvSpPr>
      <xdr:spPr>
        <a:xfrm>
          <a:off x="2705744" y="1791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53720</xdr:rowOff>
    </xdr:from>
    <xdr:ext cx="405111" cy="259045"/>
    <xdr:sp macro="" textlink="">
      <xdr:nvSpPr>
        <xdr:cNvPr id="364" name="n_1mainValue【港湾・漁港】&#10;有形固定資産減価償却率">
          <a:extLst>
            <a:ext uri="{FF2B5EF4-FFF2-40B4-BE49-F238E27FC236}">
              <a16:creationId xmlns:a16="http://schemas.microsoft.com/office/drawing/2014/main" xmlns="" id="{C76566DE-1897-47AF-A189-96F0C18247DF}"/>
            </a:ext>
          </a:extLst>
        </xdr:cNvPr>
        <xdr:cNvSpPr txBox="1"/>
      </xdr:nvSpPr>
      <xdr:spPr>
        <a:xfrm>
          <a:off x="3582044" y="1754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83111</xdr:rowOff>
    </xdr:from>
    <xdr:ext cx="405111" cy="259045"/>
    <xdr:sp macro="" textlink="">
      <xdr:nvSpPr>
        <xdr:cNvPr id="365" name="n_2mainValue【港湾・漁港】&#10;有形固定資産減価償却率">
          <a:extLst>
            <a:ext uri="{FF2B5EF4-FFF2-40B4-BE49-F238E27FC236}">
              <a16:creationId xmlns:a16="http://schemas.microsoft.com/office/drawing/2014/main" xmlns="" id="{85AAF5B3-F612-4B12-AE5F-490392B48A95}"/>
            </a:ext>
          </a:extLst>
        </xdr:cNvPr>
        <xdr:cNvSpPr txBox="1"/>
      </xdr:nvSpPr>
      <xdr:spPr>
        <a:xfrm>
          <a:off x="2705744" y="1757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6" name="正方形/長方形 365">
          <a:extLst>
            <a:ext uri="{FF2B5EF4-FFF2-40B4-BE49-F238E27FC236}">
              <a16:creationId xmlns:a16="http://schemas.microsoft.com/office/drawing/2014/main" xmlns="" id="{36A687F4-440A-403B-B19F-0441ABC81B9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7" name="正方形/長方形 366">
          <a:extLst>
            <a:ext uri="{FF2B5EF4-FFF2-40B4-BE49-F238E27FC236}">
              <a16:creationId xmlns:a16="http://schemas.microsoft.com/office/drawing/2014/main" xmlns="" id="{252734F1-B2BF-4BB7-8C16-A50A82943EB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8" name="正方形/長方形 367">
          <a:extLst>
            <a:ext uri="{FF2B5EF4-FFF2-40B4-BE49-F238E27FC236}">
              <a16:creationId xmlns:a16="http://schemas.microsoft.com/office/drawing/2014/main" xmlns="" id="{AB6EF2B1-B401-4815-8502-BAEC5A62EB8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9" name="正方形/長方形 368">
          <a:extLst>
            <a:ext uri="{FF2B5EF4-FFF2-40B4-BE49-F238E27FC236}">
              <a16:creationId xmlns:a16="http://schemas.microsoft.com/office/drawing/2014/main" xmlns="" id="{5F20F6AC-5BD4-49C5-BC3D-4DF59A099A2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0" name="正方形/長方形 369">
          <a:extLst>
            <a:ext uri="{FF2B5EF4-FFF2-40B4-BE49-F238E27FC236}">
              <a16:creationId xmlns:a16="http://schemas.microsoft.com/office/drawing/2014/main" xmlns="" id="{AA8C6B29-4587-4310-BDE1-8A97DA9DF24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1" name="正方形/長方形 370">
          <a:extLst>
            <a:ext uri="{FF2B5EF4-FFF2-40B4-BE49-F238E27FC236}">
              <a16:creationId xmlns:a16="http://schemas.microsoft.com/office/drawing/2014/main" xmlns="" id="{EBAFF794-52DA-425C-930A-752856F7319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2" name="正方形/長方形 371">
          <a:extLst>
            <a:ext uri="{FF2B5EF4-FFF2-40B4-BE49-F238E27FC236}">
              <a16:creationId xmlns:a16="http://schemas.microsoft.com/office/drawing/2014/main" xmlns="" id="{9A326C7F-D5DF-48D9-86E8-BA543E039A2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3" name="正方形/長方形 372">
          <a:extLst>
            <a:ext uri="{FF2B5EF4-FFF2-40B4-BE49-F238E27FC236}">
              <a16:creationId xmlns:a16="http://schemas.microsoft.com/office/drawing/2014/main" xmlns="" id="{1A5FFACD-C99D-4B4B-A449-00B9C10B5949}"/>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4" name="テキスト ボックス 373">
          <a:extLst>
            <a:ext uri="{FF2B5EF4-FFF2-40B4-BE49-F238E27FC236}">
              <a16:creationId xmlns:a16="http://schemas.microsoft.com/office/drawing/2014/main" xmlns="" id="{53E0B00E-7E92-48C9-89A4-62884B744D1D}"/>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5" name="直線コネクタ 374">
          <a:extLst>
            <a:ext uri="{FF2B5EF4-FFF2-40B4-BE49-F238E27FC236}">
              <a16:creationId xmlns:a16="http://schemas.microsoft.com/office/drawing/2014/main" xmlns="" id="{26BE1C8F-75A4-48D2-B508-4A7385B8525A}"/>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76" name="直線コネクタ 375">
          <a:extLst>
            <a:ext uri="{FF2B5EF4-FFF2-40B4-BE49-F238E27FC236}">
              <a16:creationId xmlns:a16="http://schemas.microsoft.com/office/drawing/2014/main" xmlns="" id="{2A174D63-D180-4F39-A34B-E0ADC7EBD700}"/>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377" name="テキスト ボックス 376">
          <a:extLst>
            <a:ext uri="{FF2B5EF4-FFF2-40B4-BE49-F238E27FC236}">
              <a16:creationId xmlns:a16="http://schemas.microsoft.com/office/drawing/2014/main" xmlns="" id="{0A9545A1-49F4-4EB5-BF27-417F08BEE5F7}"/>
            </a:ext>
          </a:extLst>
        </xdr:cNvPr>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8" name="直線コネクタ 377">
          <a:extLst>
            <a:ext uri="{FF2B5EF4-FFF2-40B4-BE49-F238E27FC236}">
              <a16:creationId xmlns:a16="http://schemas.microsoft.com/office/drawing/2014/main" xmlns="" id="{105F8C87-F229-4C39-9A16-AA3787C57CAD}"/>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379" name="テキスト ボックス 378">
          <a:extLst>
            <a:ext uri="{FF2B5EF4-FFF2-40B4-BE49-F238E27FC236}">
              <a16:creationId xmlns:a16="http://schemas.microsoft.com/office/drawing/2014/main" xmlns="" id="{A6E648F0-8368-4122-ADD6-5B3A205D984F}"/>
            </a:ext>
          </a:extLst>
        </xdr:cNvPr>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80" name="直線コネクタ 379">
          <a:extLst>
            <a:ext uri="{FF2B5EF4-FFF2-40B4-BE49-F238E27FC236}">
              <a16:creationId xmlns:a16="http://schemas.microsoft.com/office/drawing/2014/main" xmlns="" id="{63DF95F9-CB04-4A32-86D2-C52D2CD87977}"/>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381" name="テキスト ボックス 380">
          <a:extLst>
            <a:ext uri="{FF2B5EF4-FFF2-40B4-BE49-F238E27FC236}">
              <a16:creationId xmlns:a16="http://schemas.microsoft.com/office/drawing/2014/main" xmlns="" id="{CADA3B8D-AB52-4F01-BB50-2FA49BE87475}"/>
            </a:ext>
          </a:extLst>
        </xdr:cNvPr>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2" name="直線コネクタ 381">
          <a:extLst>
            <a:ext uri="{FF2B5EF4-FFF2-40B4-BE49-F238E27FC236}">
              <a16:creationId xmlns:a16="http://schemas.microsoft.com/office/drawing/2014/main" xmlns="" id="{976D6DCC-8C26-474C-9777-384086F419EB}"/>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83" name="テキスト ボックス 382">
          <a:extLst>
            <a:ext uri="{FF2B5EF4-FFF2-40B4-BE49-F238E27FC236}">
              <a16:creationId xmlns:a16="http://schemas.microsoft.com/office/drawing/2014/main" xmlns="" id="{D22F11FA-75D6-44E2-92BA-F10E10EE6648}"/>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4" name="【港湾・漁港】&#10;一人当たり有形固定資産（償却資産）額グラフ枠">
          <a:extLst>
            <a:ext uri="{FF2B5EF4-FFF2-40B4-BE49-F238E27FC236}">
              <a16:creationId xmlns:a16="http://schemas.microsoft.com/office/drawing/2014/main" xmlns="" id="{B68E505D-9D12-48F9-838A-7E7AE69AB11C}"/>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16594</xdr:rowOff>
    </xdr:from>
    <xdr:to>
      <xdr:col>54</xdr:col>
      <xdr:colOff>189865</xdr:colOff>
      <xdr:row>107</xdr:row>
      <xdr:rowOff>133321</xdr:rowOff>
    </xdr:to>
    <xdr:cxnSp macro="">
      <xdr:nvCxnSpPr>
        <xdr:cNvPr id="385" name="直線コネクタ 384">
          <a:extLst>
            <a:ext uri="{FF2B5EF4-FFF2-40B4-BE49-F238E27FC236}">
              <a16:creationId xmlns:a16="http://schemas.microsoft.com/office/drawing/2014/main" xmlns="" id="{A16FCCC2-8E02-4F40-A767-C69FAD61F140}"/>
            </a:ext>
          </a:extLst>
        </xdr:cNvPr>
        <xdr:cNvCxnSpPr/>
      </xdr:nvCxnSpPr>
      <xdr:spPr>
        <a:xfrm flipV="1">
          <a:off x="10476865" y="17333044"/>
          <a:ext cx="0" cy="1145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137148</xdr:rowOff>
    </xdr:from>
    <xdr:ext cx="313932" cy="259045"/>
    <xdr:sp macro="" textlink="">
      <xdr:nvSpPr>
        <xdr:cNvPr id="386" name="【港湾・漁港】&#10;一人当たり有形固定資産（償却資産）額最小値テキスト">
          <a:extLst>
            <a:ext uri="{FF2B5EF4-FFF2-40B4-BE49-F238E27FC236}">
              <a16:creationId xmlns:a16="http://schemas.microsoft.com/office/drawing/2014/main" xmlns="" id="{476BFF07-3769-4A51-912C-1AE5DF0BB11F}"/>
            </a:ext>
          </a:extLst>
        </xdr:cNvPr>
        <xdr:cNvSpPr txBox="1"/>
      </xdr:nvSpPr>
      <xdr:spPr>
        <a:xfrm>
          <a:off x="10515600" y="184822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133321</xdr:rowOff>
    </xdr:from>
    <xdr:to>
      <xdr:col>55</xdr:col>
      <xdr:colOff>88900</xdr:colOff>
      <xdr:row>107</xdr:row>
      <xdr:rowOff>133321</xdr:rowOff>
    </xdr:to>
    <xdr:cxnSp macro="">
      <xdr:nvCxnSpPr>
        <xdr:cNvPr id="387" name="直線コネクタ 386">
          <a:extLst>
            <a:ext uri="{FF2B5EF4-FFF2-40B4-BE49-F238E27FC236}">
              <a16:creationId xmlns:a16="http://schemas.microsoft.com/office/drawing/2014/main" xmlns="" id="{DD49F820-7AC5-4965-81B8-BE18107CF681}"/>
            </a:ext>
          </a:extLst>
        </xdr:cNvPr>
        <xdr:cNvCxnSpPr/>
      </xdr:nvCxnSpPr>
      <xdr:spPr>
        <a:xfrm>
          <a:off x="10388600" y="18478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134721</xdr:rowOff>
    </xdr:from>
    <xdr:ext cx="690189" cy="259045"/>
    <xdr:sp macro="" textlink="">
      <xdr:nvSpPr>
        <xdr:cNvPr id="388" name="【港湾・漁港】&#10;一人当たり有形固定資産（償却資産）額最大値テキスト">
          <a:extLst>
            <a:ext uri="{FF2B5EF4-FFF2-40B4-BE49-F238E27FC236}">
              <a16:creationId xmlns:a16="http://schemas.microsoft.com/office/drawing/2014/main" xmlns="" id="{ADB9AEF2-F720-4F09-ABCB-28B39958304A}"/>
            </a:ext>
          </a:extLst>
        </xdr:cNvPr>
        <xdr:cNvSpPr txBox="1"/>
      </xdr:nvSpPr>
      <xdr:spPr>
        <a:xfrm>
          <a:off x="10515600" y="171082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16594</xdr:rowOff>
    </xdr:from>
    <xdr:to>
      <xdr:col>55</xdr:col>
      <xdr:colOff>88900</xdr:colOff>
      <xdr:row>101</xdr:row>
      <xdr:rowOff>16594</xdr:rowOff>
    </xdr:to>
    <xdr:cxnSp macro="">
      <xdr:nvCxnSpPr>
        <xdr:cNvPr id="389" name="直線コネクタ 388">
          <a:extLst>
            <a:ext uri="{FF2B5EF4-FFF2-40B4-BE49-F238E27FC236}">
              <a16:creationId xmlns:a16="http://schemas.microsoft.com/office/drawing/2014/main" xmlns="" id="{B0436EC0-C07E-4A21-9BDF-DE6B0506471A}"/>
            </a:ext>
          </a:extLst>
        </xdr:cNvPr>
        <xdr:cNvCxnSpPr/>
      </xdr:nvCxnSpPr>
      <xdr:spPr>
        <a:xfrm>
          <a:off x="10388600" y="1733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124764</xdr:rowOff>
    </xdr:from>
    <xdr:ext cx="599010" cy="259045"/>
    <xdr:sp macro="" textlink="">
      <xdr:nvSpPr>
        <xdr:cNvPr id="390" name="【港湾・漁港】&#10;一人当たり有形固定資産（償却資産）額平均値テキスト">
          <a:extLst>
            <a:ext uri="{FF2B5EF4-FFF2-40B4-BE49-F238E27FC236}">
              <a16:creationId xmlns:a16="http://schemas.microsoft.com/office/drawing/2014/main" xmlns="" id="{F34D901F-C056-4F4E-BC43-DA764435440D}"/>
            </a:ext>
          </a:extLst>
        </xdr:cNvPr>
        <xdr:cNvSpPr txBox="1"/>
      </xdr:nvSpPr>
      <xdr:spPr>
        <a:xfrm>
          <a:off x="10515600" y="181270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101887</xdr:rowOff>
    </xdr:from>
    <xdr:to>
      <xdr:col>55</xdr:col>
      <xdr:colOff>50800</xdr:colOff>
      <xdr:row>107</xdr:row>
      <xdr:rowOff>32037</xdr:rowOff>
    </xdr:to>
    <xdr:sp macro="" textlink="">
      <xdr:nvSpPr>
        <xdr:cNvPr id="391" name="フローチャート: 判断 390">
          <a:extLst>
            <a:ext uri="{FF2B5EF4-FFF2-40B4-BE49-F238E27FC236}">
              <a16:creationId xmlns:a16="http://schemas.microsoft.com/office/drawing/2014/main" xmlns="" id="{4EE8A175-A155-45CC-B2E1-EE6861BE585C}"/>
            </a:ext>
          </a:extLst>
        </xdr:cNvPr>
        <xdr:cNvSpPr/>
      </xdr:nvSpPr>
      <xdr:spPr>
        <a:xfrm>
          <a:off x="10426700" y="1827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72735</xdr:rowOff>
    </xdr:from>
    <xdr:to>
      <xdr:col>50</xdr:col>
      <xdr:colOff>165100</xdr:colOff>
      <xdr:row>107</xdr:row>
      <xdr:rowOff>2885</xdr:rowOff>
    </xdr:to>
    <xdr:sp macro="" textlink="">
      <xdr:nvSpPr>
        <xdr:cNvPr id="392" name="フローチャート: 判断 391">
          <a:extLst>
            <a:ext uri="{FF2B5EF4-FFF2-40B4-BE49-F238E27FC236}">
              <a16:creationId xmlns:a16="http://schemas.microsoft.com/office/drawing/2014/main" xmlns="" id="{F01745BF-8C0F-4366-96C4-DE5BFD64EFBB}"/>
            </a:ext>
          </a:extLst>
        </xdr:cNvPr>
        <xdr:cNvSpPr/>
      </xdr:nvSpPr>
      <xdr:spPr>
        <a:xfrm>
          <a:off x="9588500" y="1824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120785</xdr:rowOff>
    </xdr:from>
    <xdr:to>
      <xdr:col>46</xdr:col>
      <xdr:colOff>38100</xdr:colOff>
      <xdr:row>107</xdr:row>
      <xdr:rowOff>50935</xdr:rowOff>
    </xdr:to>
    <xdr:sp macro="" textlink="">
      <xdr:nvSpPr>
        <xdr:cNvPr id="393" name="フローチャート: 判断 392">
          <a:extLst>
            <a:ext uri="{FF2B5EF4-FFF2-40B4-BE49-F238E27FC236}">
              <a16:creationId xmlns:a16="http://schemas.microsoft.com/office/drawing/2014/main" xmlns="" id="{A141CA59-D6F0-411D-BA12-9E9935DCFB4E}"/>
            </a:ext>
          </a:extLst>
        </xdr:cNvPr>
        <xdr:cNvSpPr/>
      </xdr:nvSpPr>
      <xdr:spPr>
        <a:xfrm>
          <a:off x="8699500" y="182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4" name="テキスト ボックス 393">
          <a:extLst>
            <a:ext uri="{FF2B5EF4-FFF2-40B4-BE49-F238E27FC236}">
              <a16:creationId xmlns:a16="http://schemas.microsoft.com/office/drawing/2014/main" xmlns="" id="{B05355C1-CC82-42D2-8C9B-E3F34BB05913}"/>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xmlns="" id="{4C074129-7633-40BD-99E1-37346393D749}"/>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xmlns="" id="{341D4F0F-4666-40AA-92DC-94E5D920E3B1}"/>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xmlns="" id="{58D6694C-65E7-4143-A0EE-289CC1F38065}"/>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xmlns="" id="{F9DEFEDC-1C30-4D69-ACB9-3C00ED3A00E8}"/>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131172</xdr:rowOff>
    </xdr:from>
    <xdr:to>
      <xdr:col>55</xdr:col>
      <xdr:colOff>50800</xdr:colOff>
      <xdr:row>107</xdr:row>
      <xdr:rowOff>61322</xdr:rowOff>
    </xdr:to>
    <xdr:sp macro="" textlink="">
      <xdr:nvSpPr>
        <xdr:cNvPr id="399" name="楕円 398">
          <a:extLst>
            <a:ext uri="{FF2B5EF4-FFF2-40B4-BE49-F238E27FC236}">
              <a16:creationId xmlns:a16="http://schemas.microsoft.com/office/drawing/2014/main" xmlns="" id="{A87B0971-092F-422D-9EA8-778E9A70AF6B}"/>
            </a:ext>
          </a:extLst>
        </xdr:cNvPr>
        <xdr:cNvSpPr/>
      </xdr:nvSpPr>
      <xdr:spPr>
        <a:xfrm>
          <a:off x="10426700" y="1830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80314</xdr:rowOff>
    </xdr:from>
    <xdr:ext cx="599010" cy="259045"/>
    <xdr:sp macro="" textlink="">
      <xdr:nvSpPr>
        <xdr:cNvPr id="400" name="【港湾・漁港】&#10;一人当たり有形固定資産（償却資産）額該当値テキスト">
          <a:extLst>
            <a:ext uri="{FF2B5EF4-FFF2-40B4-BE49-F238E27FC236}">
              <a16:creationId xmlns:a16="http://schemas.microsoft.com/office/drawing/2014/main" xmlns="" id="{B5C7C5A5-75DB-426C-ADF4-09A493DE10CF}"/>
            </a:ext>
          </a:extLst>
        </xdr:cNvPr>
        <xdr:cNvSpPr txBox="1"/>
      </xdr:nvSpPr>
      <xdr:spPr>
        <a:xfrm>
          <a:off x="10515600" y="18254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133955</xdr:rowOff>
    </xdr:from>
    <xdr:to>
      <xdr:col>50</xdr:col>
      <xdr:colOff>165100</xdr:colOff>
      <xdr:row>107</xdr:row>
      <xdr:rowOff>64105</xdr:rowOff>
    </xdr:to>
    <xdr:sp macro="" textlink="">
      <xdr:nvSpPr>
        <xdr:cNvPr id="401" name="楕円 400">
          <a:extLst>
            <a:ext uri="{FF2B5EF4-FFF2-40B4-BE49-F238E27FC236}">
              <a16:creationId xmlns:a16="http://schemas.microsoft.com/office/drawing/2014/main" xmlns="" id="{43C2F70D-E398-4A8E-B77B-D9D2AA04817D}"/>
            </a:ext>
          </a:extLst>
        </xdr:cNvPr>
        <xdr:cNvSpPr/>
      </xdr:nvSpPr>
      <xdr:spPr>
        <a:xfrm>
          <a:off x="9588500" y="1830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10522</xdr:rowOff>
    </xdr:from>
    <xdr:to>
      <xdr:col>55</xdr:col>
      <xdr:colOff>0</xdr:colOff>
      <xdr:row>107</xdr:row>
      <xdr:rowOff>13305</xdr:rowOff>
    </xdr:to>
    <xdr:cxnSp macro="">
      <xdr:nvCxnSpPr>
        <xdr:cNvPr id="402" name="直線コネクタ 401">
          <a:extLst>
            <a:ext uri="{FF2B5EF4-FFF2-40B4-BE49-F238E27FC236}">
              <a16:creationId xmlns:a16="http://schemas.microsoft.com/office/drawing/2014/main" xmlns="" id="{1C37300A-D6EB-4C13-967F-CD539A5DE87F}"/>
            </a:ext>
          </a:extLst>
        </xdr:cNvPr>
        <xdr:cNvCxnSpPr/>
      </xdr:nvCxnSpPr>
      <xdr:spPr>
        <a:xfrm flipV="1">
          <a:off x="9639300" y="18355672"/>
          <a:ext cx="838200" cy="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136060</xdr:rowOff>
    </xdr:from>
    <xdr:to>
      <xdr:col>46</xdr:col>
      <xdr:colOff>38100</xdr:colOff>
      <xdr:row>107</xdr:row>
      <xdr:rowOff>66210</xdr:rowOff>
    </xdr:to>
    <xdr:sp macro="" textlink="">
      <xdr:nvSpPr>
        <xdr:cNvPr id="403" name="楕円 402">
          <a:extLst>
            <a:ext uri="{FF2B5EF4-FFF2-40B4-BE49-F238E27FC236}">
              <a16:creationId xmlns:a16="http://schemas.microsoft.com/office/drawing/2014/main" xmlns="" id="{B389792B-CE05-4FE7-A34E-8BC22CE135E2}"/>
            </a:ext>
          </a:extLst>
        </xdr:cNvPr>
        <xdr:cNvSpPr/>
      </xdr:nvSpPr>
      <xdr:spPr>
        <a:xfrm>
          <a:off x="8699500" y="183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13305</xdr:rowOff>
    </xdr:from>
    <xdr:to>
      <xdr:col>50</xdr:col>
      <xdr:colOff>114300</xdr:colOff>
      <xdr:row>107</xdr:row>
      <xdr:rowOff>15410</xdr:rowOff>
    </xdr:to>
    <xdr:cxnSp macro="">
      <xdr:nvCxnSpPr>
        <xdr:cNvPr id="404" name="直線コネクタ 403">
          <a:extLst>
            <a:ext uri="{FF2B5EF4-FFF2-40B4-BE49-F238E27FC236}">
              <a16:creationId xmlns:a16="http://schemas.microsoft.com/office/drawing/2014/main" xmlns="" id="{F600D101-E2DB-44BD-8D91-C870E2E858A9}"/>
            </a:ext>
          </a:extLst>
        </xdr:cNvPr>
        <xdr:cNvCxnSpPr/>
      </xdr:nvCxnSpPr>
      <xdr:spPr>
        <a:xfrm flipV="1">
          <a:off x="8750300" y="18358455"/>
          <a:ext cx="889000" cy="2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19412</xdr:rowOff>
    </xdr:from>
    <xdr:ext cx="599010" cy="259045"/>
    <xdr:sp macro="" textlink="">
      <xdr:nvSpPr>
        <xdr:cNvPr id="405" name="n_1aveValue【港湾・漁港】&#10;一人当たり有形固定資産（償却資産）額">
          <a:extLst>
            <a:ext uri="{FF2B5EF4-FFF2-40B4-BE49-F238E27FC236}">
              <a16:creationId xmlns:a16="http://schemas.microsoft.com/office/drawing/2014/main" xmlns="" id="{7145E6D0-E88F-4BF6-9799-71FE73EAFB6D}"/>
            </a:ext>
          </a:extLst>
        </xdr:cNvPr>
        <xdr:cNvSpPr txBox="1"/>
      </xdr:nvSpPr>
      <xdr:spPr>
        <a:xfrm>
          <a:off x="9327095" y="18021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67462</xdr:rowOff>
    </xdr:from>
    <xdr:ext cx="599010" cy="259045"/>
    <xdr:sp macro="" textlink="">
      <xdr:nvSpPr>
        <xdr:cNvPr id="406" name="n_2aveValue【港湾・漁港】&#10;一人当たり有形固定資産（償却資産）額">
          <a:extLst>
            <a:ext uri="{FF2B5EF4-FFF2-40B4-BE49-F238E27FC236}">
              <a16:creationId xmlns:a16="http://schemas.microsoft.com/office/drawing/2014/main" xmlns="" id="{127659EF-B482-4FCA-AA57-40770E5EF525}"/>
            </a:ext>
          </a:extLst>
        </xdr:cNvPr>
        <xdr:cNvSpPr txBox="1"/>
      </xdr:nvSpPr>
      <xdr:spPr>
        <a:xfrm>
          <a:off x="8450795" y="18069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107</xdr:row>
      <xdr:rowOff>55232</xdr:rowOff>
    </xdr:from>
    <xdr:ext cx="599010" cy="259045"/>
    <xdr:sp macro="" textlink="">
      <xdr:nvSpPr>
        <xdr:cNvPr id="407" name="n_1mainValue【港湾・漁港】&#10;一人当たり有形固定資産（償却資産）額">
          <a:extLst>
            <a:ext uri="{FF2B5EF4-FFF2-40B4-BE49-F238E27FC236}">
              <a16:creationId xmlns:a16="http://schemas.microsoft.com/office/drawing/2014/main" xmlns="" id="{A5395867-67FD-4685-A43B-D44B9E61AE02}"/>
            </a:ext>
          </a:extLst>
        </xdr:cNvPr>
        <xdr:cNvSpPr txBox="1"/>
      </xdr:nvSpPr>
      <xdr:spPr>
        <a:xfrm>
          <a:off x="9327095" y="1840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57337</xdr:rowOff>
    </xdr:from>
    <xdr:ext cx="599010" cy="259045"/>
    <xdr:sp macro="" textlink="">
      <xdr:nvSpPr>
        <xdr:cNvPr id="408" name="n_2mainValue【港湾・漁港】&#10;一人当たり有形固定資産（償却資産）額">
          <a:extLst>
            <a:ext uri="{FF2B5EF4-FFF2-40B4-BE49-F238E27FC236}">
              <a16:creationId xmlns:a16="http://schemas.microsoft.com/office/drawing/2014/main" xmlns="" id="{ED17922A-1512-442D-AB8A-0385791D7B73}"/>
            </a:ext>
          </a:extLst>
        </xdr:cNvPr>
        <xdr:cNvSpPr txBox="1"/>
      </xdr:nvSpPr>
      <xdr:spPr>
        <a:xfrm>
          <a:off x="8450795" y="18402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9" name="正方形/長方形 408">
          <a:extLst>
            <a:ext uri="{FF2B5EF4-FFF2-40B4-BE49-F238E27FC236}">
              <a16:creationId xmlns:a16="http://schemas.microsoft.com/office/drawing/2014/main" xmlns="" id="{468B43F0-5046-4B59-AEDF-C74C7524342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0" name="正方形/長方形 409">
          <a:extLst>
            <a:ext uri="{FF2B5EF4-FFF2-40B4-BE49-F238E27FC236}">
              <a16:creationId xmlns:a16="http://schemas.microsoft.com/office/drawing/2014/main" xmlns="" id="{E894E732-E9E9-4A2D-9D7D-64B1766A4DC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1" name="正方形/長方形 410">
          <a:extLst>
            <a:ext uri="{FF2B5EF4-FFF2-40B4-BE49-F238E27FC236}">
              <a16:creationId xmlns:a16="http://schemas.microsoft.com/office/drawing/2014/main" xmlns="" id="{6DE6D02F-F70A-4C9C-93E3-261CBA6C073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2" name="正方形/長方形 411">
          <a:extLst>
            <a:ext uri="{FF2B5EF4-FFF2-40B4-BE49-F238E27FC236}">
              <a16:creationId xmlns:a16="http://schemas.microsoft.com/office/drawing/2014/main" xmlns="" id="{EA88D0CF-F5D7-437A-BC33-7F6C8705DA1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3" name="正方形/長方形 412">
          <a:extLst>
            <a:ext uri="{FF2B5EF4-FFF2-40B4-BE49-F238E27FC236}">
              <a16:creationId xmlns:a16="http://schemas.microsoft.com/office/drawing/2014/main" xmlns="" id="{C061DB71-98D1-45CE-9988-38CB5A48108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4" name="正方形/長方形 413">
          <a:extLst>
            <a:ext uri="{FF2B5EF4-FFF2-40B4-BE49-F238E27FC236}">
              <a16:creationId xmlns:a16="http://schemas.microsoft.com/office/drawing/2014/main" xmlns="" id="{808D012C-E6D2-4BF0-A6E5-EF4CBB22B27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5" name="正方形/長方形 414">
          <a:extLst>
            <a:ext uri="{FF2B5EF4-FFF2-40B4-BE49-F238E27FC236}">
              <a16:creationId xmlns:a16="http://schemas.microsoft.com/office/drawing/2014/main" xmlns="" id="{1605E2C8-B54A-4098-B046-F40527879C9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6" name="正方形/長方形 415">
          <a:extLst>
            <a:ext uri="{FF2B5EF4-FFF2-40B4-BE49-F238E27FC236}">
              <a16:creationId xmlns:a16="http://schemas.microsoft.com/office/drawing/2014/main" xmlns="" id="{493DDB2F-9D6B-4FA7-BA98-4EC6673E233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7" name="テキスト ボックス 416">
          <a:extLst>
            <a:ext uri="{FF2B5EF4-FFF2-40B4-BE49-F238E27FC236}">
              <a16:creationId xmlns:a16="http://schemas.microsoft.com/office/drawing/2014/main" xmlns="" id="{B9A30DE2-ED16-4DDC-B451-03790345B7C6}"/>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8" name="直線コネクタ 417">
          <a:extLst>
            <a:ext uri="{FF2B5EF4-FFF2-40B4-BE49-F238E27FC236}">
              <a16:creationId xmlns:a16="http://schemas.microsoft.com/office/drawing/2014/main" xmlns="" id="{88AE511D-3D14-4B3F-B9D9-EC5DC8ABFEA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19" name="テキスト ボックス 418">
          <a:extLst>
            <a:ext uri="{FF2B5EF4-FFF2-40B4-BE49-F238E27FC236}">
              <a16:creationId xmlns:a16="http://schemas.microsoft.com/office/drawing/2014/main" xmlns="" id="{53738621-5E99-4E1A-B84F-D177A9164782}"/>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20" name="直線コネクタ 419">
          <a:extLst>
            <a:ext uri="{FF2B5EF4-FFF2-40B4-BE49-F238E27FC236}">
              <a16:creationId xmlns:a16="http://schemas.microsoft.com/office/drawing/2014/main" xmlns="" id="{BE438EC8-E17F-419E-98A6-878C87C841C4}"/>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21" name="テキスト ボックス 420">
          <a:extLst>
            <a:ext uri="{FF2B5EF4-FFF2-40B4-BE49-F238E27FC236}">
              <a16:creationId xmlns:a16="http://schemas.microsoft.com/office/drawing/2014/main" xmlns="" id="{5FDB4339-B945-4E6D-8CBB-C0D3523090C7}"/>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2" name="直線コネクタ 421">
          <a:extLst>
            <a:ext uri="{FF2B5EF4-FFF2-40B4-BE49-F238E27FC236}">
              <a16:creationId xmlns:a16="http://schemas.microsoft.com/office/drawing/2014/main" xmlns="" id="{5AB9453C-7835-4BC3-91A4-7BC4544FCD31}"/>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3" name="テキスト ボックス 422">
          <a:extLst>
            <a:ext uri="{FF2B5EF4-FFF2-40B4-BE49-F238E27FC236}">
              <a16:creationId xmlns:a16="http://schemas.microsoft.com/office/drawing/2014/main" xmlns="" id="{59E8E969-2178-425E-974A-F806FFC4FB7F}"/>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4" name="直線コネクタ 423">
          <a:extLst>
            <a:ext uri="{FF2B5EF4-FFF2-40B4-BE49-F238E27FC236}">
              <a16:creationId xmlns:a16="http://schemas.microsoft.com/office/drawing/2014/main" xmlns="" id="{6E2CE450-86A3-4C10-83AE-FDDA82D92F4B}"/>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5" name="テキスト ボックス 424">
          <a:extLst>
            <a:ext uri="{FF2B5EF4-FFF2-40B4-BE49-F238E27FC236}">
              <a16:creationId xmlns:a16="http://schemas.microsoft.com/office/drawing/2014/main" xmlns="" id="{C58CC081-F9F8-4556-8195-7BFCB1C72FDA}"/>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6" name="直線コネクタ 425">
          <a:extLst>
            <a:ext uri="{FF2B5EF4-FFF2-40B4-BE49-F238E27FC236}">
              <a16:creationId xmlns:a16="http://schemas.microsoft.com/office/drawing/2014/main" xmlns="" id="{601268D5-2C13-4A2E-8857-7DC33A1614D1}"/>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7" name="テキスト ボックス 426">
          <a:extLst>
            <a:ext uri="{FF2B5EF4-FFF2-40B4-BE49-F238E27FC236}">
              <a16:creationId xmlns:a16="http://schemas.microsoft.com/office/drawing/2014/main" xmlns="" id="{DD979267-F866-43F2-B4DA-B128A927928E}"/>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28" name="直線コネクタ 427">
          <a:extLst>
            <a:ext uri="{FF2B5EF4-FFF2-40B4-BE49-F238E27FC236}">
              <a16:creationId xmlns:a16="http://schemas.microsoft.com/office/drawing/2014/main" xmlns="" id="{51BFC73C-5760-4CD1-8FC1-17308CDEFF86}"/>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29" name="テキスト ボックス 428">
          <a:extLst>
            <a:ext uri="{FF2B5EF4-FFF2-40B4-BE49-F238E27FC236}">
              <a16:creationId xmlns:a16="http://schemas.microsoft.com/office/drawing/2014/main" xmlns="" id="{D3D0A097-39A0-4DAB-8F08-592A0D5B64DF}"/>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0" name="直線コネクタ 429">
          <a:extLst>
            <a:ext uri="{FF2B5EF4-FFF2-40B4-BE49-F238E27FC236}">
              <a16:creationId xmlns:a16="http://schemas.microsoft.com/office/drawing/2014/main" xmlns="" id="{536C56FC-B1DD-4F47-8AB1-D3059A506E0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1" name="テキスト ボックス 430">
          <a:extLst>
            <a:ext uri="{FF2B5EF4-FFF2-40B4-BE49-F238E27FC236}">
              <a16:creationId xmlns:a16="http://schemas.microsoft.com/office/drawing/2014/main" xmlns="" id="{97D23783-8CDC-4DD9-A80F-E03ABBA2244E}"/>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2" name="【認定こども園・幼稚園・保育所】&#10;有形固定資産減価償却率グラフ枠">
          <a:extLst>
            <a:ext uri="{FF2B5EF4-FFF2-40B4-BE49-F238E27FC236}">
              <a16:creationId xmlns:a16="http://schemas.microsoft.com/office/drawing/2014/main" xmlns="" id="{0CC14EE8-E52A-4A19-BC6D-807A33EF743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70485</xdr:rowOff>
    </xdr:to>
    <xdr:cxnSp macro="">
      <xdr:nvCxnSpPr>
        <xdr:cNvPr id="433" name="直線コネクタ 432">
          <a:extLst>
            <a:ext uri="{FF2B5EF4-FFF2-40B4-BE49-F238E27FC236}">
              <a16:creationId xmlns:a16="http://schemas.microsoft.com/office/drawing/2014/main" xmlns="" id="{3B9CC604-2823-49C6-B986-90ED65F54EDE}"/>
            </a:ext>
          </a:extLst>
        </xdr:cNvPr>
        <xdr:cNvCxnSpPr/>
      </xdr:nvCxnSpPr>
      <xdr:spPr>
        <a:xfrm flipV="1">
          <a:off x="16318864" y="5715000"/>
          <a:ext cx="0" cy="1556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74312</xdr:rowOff>
    </xdr:from>
    <xdr:ext cx="405111" cy="259045"/>
    <xdr:sp macro="" textlink="">
      <xdr:nvSpPr>
        <xdr:cNvPr id="434" name="【認定こども園・幼稚園・保育所】&#10;有形固定資産減価償却率最小値テキスト">
          <a:extLst>
            <a:ext uri="{FF2B5EF4-FFF2-40B4-BE49-F238E27FC236}">
              <a16:creationId xmlns:a16="http://schemas.microsoft.com/office/drawing/2014/main" xmlns="" id="{72947EC8-CD81-40BD-9B34-25667D87B5F0}"/>
            </a:ext>
          </a:extLst>
        </xdr:cNvPr>
        <xdr:cNvSpPr txBox="1"/>
      </xdr:nvSpPr>
      <xdr:spPr>
        <a:xfrm>
          <a:off x="16357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70485</xdr:rowOff>
    </xdr:from>
    <xdr:to>
      <xdr:col>86</xdr:col>
      <xdr:colOff>25400</xdr:colOff>
      <xdr:row>42</xdr:row>
      <xdr:rowOff>70485</xdr:rowOff>
    </xdr:to>
    <xdr:cxnSp macro="">
      <xdr:nvCxnSpPr>
        <xdr:cNvPr id="435" name="直線コネクタ 434">
          <a:extLst>
            <a:ext uri="{FF2B5EF4-FFF2-40B4-BE49-F238E27FC236}">
              <a16:creationId xmlns:a16="http://schemas.microsoft.com/office/drawing/2014/main" xmlns="" id="{8C2C2F82-4D0D-4DBD-BEB1-4C5BD0EBFC84}"/>
            </a:ext>
          </a:extLst>
        </xdr:cNvPr>
        <xdr:cNvCxnSpPr/>
      </xdr:nvCxnSpPr>
      <xdr:spPr>
        <a:xfrm>
          <a:off x="16230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36" name="【認定こども園・幼稚園・保育所】&#10;有形固定資産減価償却率最大値テキスト">
          <a:extLst>
            <a:ext uri="{FF2B5EF4-FFF2-40B4-BE49-F238E27FC236}">
              <a16:creationId xmlns:a16="http://schemas.microsoft.com/office/drawing/2014/main" xmlns="" id="{06354BAA-D2DF-4249-B7D0-80C05845EDCE}"/>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37" name="直線コネクタ 436">
          <a:extLst>
            <a:ext uri="{FF2B5EF4-FFF2-40B4-BE49-F238E27FC236}">
              <a16:creationId xmlns:a16="http://schemas.microsoft.com/office/drawing/2014/main" xmlns="" id="{654BE252-F80F-406C-B0E8-F796384EE442}"/>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112412</xdr:rowOff>
    </xdr:from>
    <xdr:ext cx="405111" cy="259045"/>
    <xdr:sp macro="" textlink="">
      <xdr:nvSpPr>
        <xdr:cNvPr id="438" name="【認定こども園・幼稚園・保育所】&#10;有形固定資産減価償却率平均値テキスト">
          <a:extLst>
            <a:ext uri="{FF2B5EF4-FFF2-40B4-BE49-F238E27FC236}">
              <a16:creationId xmlns:a16="http://schemas.microsoft.com/office/drawing/2014/main" xmlns="" id="{9B0856B2-CB0B-4889-80EA-081914928DE0}"/>
            </a:ext>
          </a:extLst>
        </xdr:cNvPr>
        <xdr:cNvSpPr txBox="1"/>
      </xdr:nvSpPr>
      <xdr:spPr>
        <a:xfrm>
          <a:off x="16357600" y="6456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133985</xdr:rowOff>
    </xdr:from>
    <xdr:to>
      <xdr:col>85</xdr:col>
      <xdr:colOff>177800</xdr:colOff>
      <xdr:row>38</xdr:row>
      <xdr:rowOff>64135</xdr:rowOff>
    </xdr:to>
    <xdr:sp macro="" textlink="">
      <xdr:nvSpPr>
        <xdr:cNvPr id="439" name="フローチャート: 判断 438">
          <a:extLst>
            <a:ext uri="{FF2B5EF4-FFF2-40B4-BE49-F238E27FC236}">
              <a16:creationId xmlns:a16="http://schemas.microsoft.com/office/drawing/2014/main" xmlns="" id="{BF1996EA-3D92-441D-8BBD-28CBFBB463BE}"/>
            </a:ext>
          </a:extLst>
        </xdr:cNvPr>
        <xdr:cNvSpPr/>
      </xdr:nvSpPr>
      <xdr:spPr>
        <a:xfrm>
          <a:off x="162687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440" name="フローチャート: 判断 439">
          <a:extLst>
            <a:ext uri="{FF2B5EF4-FFF2-40B4-BE49-F238E27FC236}">
              <a16:creationId xmlns:a16="http://schemas.microsoft.com/office/drawing/2014/main" xmlns="" id="{60EFBACB-E3E9-4E11-BB80-A3F25B6BEA82}"/>
            </a:ext>
          </a:extLst>
        </xdr:cNvPr>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63500</xdr:rowOff>
    </xdr:from>
    <xdr:to>
      <xdr:col>76</xdr:col>
      <xdr:colOff>165100</xdr:colOff>
      <xdr:row>37</xdr:row>
      <xdr:rowOff>165100</xdr:rowOff>
    </xdr:to>
    <xdr:sp macro="" textlink="">
      <xdr:nvSpPr>
        <xdr:cNvPr id="441" name="フローチャート: 判断 440">
          <a:extLst>
            <a:ext uri="{FF2B5EF4-FFF2-40B4-BE49-F238E27FC236}">
              <a16:creationId xmlns:a16="http://schemas.microsoft.com/office/drawing/2014/main" xmlns="" id="{B078C11F-FD40-440E-971F-3FEFBB6AAAAD}"/>
            </a:ext>
          </a:extLst>
        </xdr:cNvPr>
        <xdr:cNvSpPr/>
      </xdr:nvSpPr>
      <xdr:spPr>
        <a:xfrm>
          <a:off x="14541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2" name="テキスト ボックス 441">
          <a:extLst>
            <a:ext uri="{FF2B5EF4-FFF2-40B4-BE49-F238E27FC236}">
              <a16:creationId xmlns:a16="http://schemas.microsoft.com/office/drawing/2014/main" xmlns="" id="{C70B256D-FE6B-4AE5-9BBE-3060DE3FB8F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3" name="テキスト ボックス 442">
          <a:extLst>
            <a:ext uri="{FF2B5EF4-FFF2-40B4-BE49-F238E27FC236}">
              <a16:creationId xmlns:a16="http://schemas.microsoft.com/office/drawing/2014/main" xmlns="" id="{4D497374-0EFB-4540-81F0-1F5B15E06EC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4" name="テキスト ボックス 443">
          <a:extLst>
            <a:ext uri="{FF2B5EF4-FFF2-40B4-BE49-F238E27FC236}">
              <a16:creationId xmlns:a16="http://schemas.microsoft.com/office/drawing/2014/main" xmlns="" id="{40577D53-0E82-43B9-94B0-AD0DBED60B1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5" name="テキスト ボックス 444">
          <a:extLst>
            <a:ext uri="{FF2B5EF4-FFF2-40B4-BE49-F238E27FC236}">
              <a16:creationId xmlns:a16="http://schemas.microsoft.com/office/drawing/2014/main" xmlns="" id="{7FC7FCDC-4D6D-4617-80FD-31ED2E69F97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6" name="テキスト ボックス 445">
          <a:extLst>
            <a:ext uri="{FF2B5EF4-FFF2-40B4-BE49-F238E27FC236}">
              <a16:creationId xmlns:a16="http://schemas.microsoft.com/office/drawing/2014/main" xmlns="" id="{7A945FA0-C0B4-4783-9661-EB7F0832F61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130175</xdr:rowOff>
    </xdr:from>
    <xdr:to>
      <xdr:col>85</xdr:col>
      <xdr:colOff>177800</xdr:colOff>
      <xdr:row>38</xdr:row>
      <xdr:rowOff>60325</xdr:rowOff>
    </xdr:to>
    <xdr:sp macro="" textlink="">
      <xdr:nvSpPr>
        <xdr:cNvPr id="447" name="楕円 446">
          <a:extLst>
            <a:ext uri="{FF2B5EF4-FFF2-40B4-BE49-F238E27FC236}">
              <a16:creationId xmlns:a16="http://schemas.microsoft.com/office/drawing/2014/main" xmlns="" id="{B899FBB3-2B6D-4255-8D1F-DB4FF04B8CA6}"/>
            </a:ext>
          </a:extLst>
        </xdr:cNvPr>
        <xdr:cNvSpPr/>
      </xdr:nvSpPr>
      <xdr:spPr>
        <a:xfrm>
          <a:off x="16268700" y="64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153052</xdr:rowOff>
    </xdr:from>
    <xdr:ext cx="405111" cy="259045"/>
    <xdr:sp macro="" textlink="">
      <xdr:nvSpPr>
        <xdr:cNvPr id="448" name="【認定こども園・幼稚園・保育所】&#10;有形固定資産減価償却率該当値テキスト">
          <a:extLst>
            <a:ext uri="{FF2B5EF4-FFF2-40B4-BE49-F238E27FC236}">
              <a16:creationId xmlns:a16="http://schemas.microsoft.com/office/drawing/2014/main" xmlns="" id="{ACD367AF-A6B3-4E0F-8594-614A588C448D}"/>
            </a:ext>
          </a:extLst>
        </xdr:cNvPr>
        <xdr:cNvSpPr txBox="1"/>
      </xdr:nvSpPr>
      <xdr:spPr>
        <a:xfrm>
          <a:off x="16357600" y="632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15875</xdr:rowOff>
    </xdr:from>
    <xdr:to>
      <xdr:col>81</xdr:col>
      <xdr:colOff>101600</xdr:colOff>
      <xdr:row>38</xdr:row>
      <xdr:rowOff>117475</xdr:rowOff>
    </xdr:to>
    <xdr:sp macro="" textlink="">
      <xdr:nvSpPr>
        <xdr:cNvPr id="449" name="楕円 448">
          <a:extLst>
            <a:ext uri="{FF2B5EF4-FFF2-40B4-BE49-F238E27FC236}">
              <a16:creationId xmlns:a16="http://schemas.microsoft.com/office/drawing/2014/main" xmlns="" id="{FC874818-D4CF-4FA1-9617-C24F75B4748E}"/>
            </a:ext>
          </a:extLst>
        </xdr:cNvPr>
        <xdr:cNvSpPr/>
      </xdr:nvSpPr>
      <xdr:spPr>
        <a:xfrm>
          <a:off x="15430500" y="653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9525</xdr:rowOff>
    </xdr:from>
    <xdr:to>
      <xdr:col>85</xdr:col>
      <xdr:colOff>127000</xdr:colOff>
      <xdr:row>38</xdr:row>
      <xdr:rowOff>66675</xdr:rowOff>
    </xdr:to>
    <xdr:cxnSp macro="">
      <xdr:nvCxnSpPr>
        <xdr:cNvPr id="450" name="直線コネクタ 449">
          <a:extLst>
            <a:ext uri="{FF2B5EF4-FFF2-40B4-BE49-F238E27FC236}">
              <a16:creationId xmlns:a16="http://schemas.microsoft.com/office/drawing/2014/main" xmlns="" id="{8D292C3B-AA26-4B5C-88DA-26532741A148}"/>
            </a:ext>
          </a:extLst>
        </xdr:cNvPr>
        <xdr:cNvCxnSpPr/>
      </xdr:nvCxnSpPr>
      <xdr:spPr>
        <a:xfrm flipV="1">
          <a:off x="15481300" y="652462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78740</xdr:rowOff>
    </xdr:from>
    <xdr:to>
      <xdr:col>76</xdr:col>
      <xdr:colOff>165100</xdr:colOff>
      <xdr:row>39</xdr:row>
      <xdr:rowOff>8890</xdr:rowOff>
    </xdr:to>
    <xdr:sp macro="" textlink="">
      <xdr:nvSpPr>
        <xdr:cNvPr id="451" name="楕円 450">
          <a:extLst>
            <a:ext uri="{FF2B5EF4-FFF2-40B4-BE49-F238E27FC236}">
              <a16:creationId xmlns:a16="http://schemas.microsoft.com/office/drawing/2014/main" xmlns="" id="{8E456904-A3D8-4D93-9EC0-20D54EC16AAD}"/>
            </a:ext>
          </a:extLst>
        </xdr:cNvPr>
        <xdr:cNvSpPr/>
      </xdr:nvSpPr>
      <xdr:spPr>
        <a:xfrm>
          <a:off x="14541500" y="65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66675</xdr:rowOff>
    </xdr:from>
    <xdr:to>
      <xdr:col>81</xdr:col>
      <xdr:colOff>50800</xdr:colOff>
      <xdr:row>38</xdr:row>
      <xdr:rowOff>129540</xdr:rowOff>
    </xdr:to>
    <xdr:cxnSp macro="">
      <xdr:nvCxnSpPr>
        <xdr:cNvPr id="452" name="直線コネクタ 451">
          <a:extLst>
            <a:ext uri="{FF2B5EF4-FFF2-40B4-BE49-F238E27FC236}">
              <a16:creationId xmlns:a16="http://schemas.microsoft.com/office/drawing/2014/main" xmlns="" id="{3B1D92EC-D3DD-44E4-9341-FDC8ADBD39BA}"/>
            </a:ext>
          </a:extLst>
        </xdr:cNvPr>
        <xdr:cNvCxnSpPr/>
      </xdr:nvCxnSpPr>
      <xdr:spPr>
        <a:xfrm flipV="1">
          <a:off x="14592300" y="658177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31132</xdr:rowOff>
    </xdr:from>
    <xdr:ext cx="405111" cy="259045"/>
    <xdr:sp macro="" textlink="">
      <xdr:nvSpPr>
        <xdr:cNvPr id="453" name="n_1aveValue【認定こども園・幼稚園・保育所】&#10;有形固定資産減価償却率">
          <a:extLst>
            <a:ext uri="{FF2B5EF4-FFF2-40B4-BE49-F238E27FC236}">
              <a16:creationId xmlns:a16="http://schemas.microsoft.com/office/drawing/2014/main" xmlns="" id="{CB143970-5FF0-4394-A4E2-056037B1A364}"/>
            </a:ext>
          </a:extLst>
        </xdr:cNvPr>
        <xdr:cNvSpPr txBox="1"/>
      </xdr:nvSpPr>
      <xdr:spPr>
        <a:xfrm>
          <a:off x="152660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10177</xdr:rowOff>
    </xdr:from>
    <xdr:ext cx="405111" cy="259045"/>
    <xdr:sp macro="" textlink="">
      <xdr:nvSpPr>
        <xdr:cNvPr id="454" name="n_2aveValue【認定こども園・幼稚園・保育所】&#10;有形固定資産減価償却率">
          <a:extLst>
            <a:ext uri="{FF2B5EF4-FFF2-40B4-BE49-F238E27FC236}">
              <a16:creationId xmlns:a16="http://schemas.microsoft.com/office/drawing/2014/main" xmlns="" id="{0F19B2B5-8588-46C4-AA03-4D5F23547CA8}"/>
            </a:ext>
          </a:extLst>
        </xdr:cNvPr>
        <xdr:cNvSpPr txBox="1"/>
      </xdr:nvSpPr>
      <xdr:spPr>
        <a:xfrm>
          <a:off x="14389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108602</xdr:rowOff>
    </xdr:from>
    <xdr:ext cx="405111" cy="259045"/>
    <xdr:sp macro="" textlink="">
      <xdr:nvSpPr>
        <xdr:cNvPr id="455" name="n_1mainValue【認定こども園・幼稚園・保育所】&#10;有形固定資産減価償却率">
          <a:extLst>
            <a:ext uri="{FF2B5EF4-FFF2-40B4-BE49-F238E27FC236}">
              <a16:creationId xmlns:a16="http://schemas.microsoft.com/office/drawing/2014/main" xmlns="" id="{61693B5E-C900-428E-A15C-CB79734F73FE}"/>
            </a:ext>
          </a:extLst>
        </xdr:cNvPr>
        <xdr:cNvSpPr txBox="1"/>
      </xdr:nvSpPr>
      <xdr:spPr>
        <a:xfrm>
          <a:off x="15266044" y="662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17</xdr:rowOff>
    </xdr:from>
    <xdr:ext cx="405111" cy="259045"/>
    <xdr:sp macro="" textlink="">
      <xdr:nvSpPr>
        <xdr:cNvPr id="456" name="n_2mainValue【認定こども園・幼稚園・保育所】&#10;有形固定資産減価償却率">
          <a:extLst>
            <a:ext uri="{FF2B5EF4-FFF2-40B4-BE49-F238E27FC236}">
              <a16:creationId xmlns:a16="http://schemas.microsoft.com/office/drawing/2014/main" xmlns="" id="{61EE26EC-2AB7-4DE0-846E-E4D785D42204}"/>
            </a:ext>
          </a:extLst>
        </xdr:cNvPr>
        <xdr:cNvSpPr txBox="1"/>
      </xdr:nvSpPr>
      <xdr:spPr>
        <a:xfrm>
          <a:off x="14389744" y="668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a:extLst>
            <a:ext uri="{FF2B5EF4-FFF2-40B4-BE49-F238E27FC236}">
              <a16:creationId xmlns:a16="http://schemas.microsoft.com/office/drawing/2014/main" xmlns="" id="{1C154EE9-5866-4C71-83F9-57182A9375C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8" name="正方形/長方形 457">
          <a:extLst>
            <a:ext uri="{FF2B5EF4-FFF2-40B4-BE49-F238E27FC236}">
              <a16:creationId xmlns:a16="http://schemas.microsoft.com/office/drawing/2014/main" xmlns="" id="{C2C2F565-D009-464E-940A-C51365C9B6E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9" name="正方形/長方形 458">
          <a:extLst>
            <a:ext uri="{FF2B5EF4-FFF2-40B4-BE49-F238E27FC236}">
              <a16:creationId xmlns:a16="http://schemas.microsoft.com/office/drawing/2014/main" xmlns="" id="{F7D55DA2-B813-433D-A8ED-BAB0EB6F19D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0" name="正方形/長方形 459">
          <a:extLst>
            <a:ext uri="{FF2B5EF4-FFF2-40B4-BE49-F238E27FC236}">
              <a16:creationId xmlns:a16="http://schemas.microsoft.com/office/drawing/2014/main" xmlns="" id="{4946A609-9389-4539-B006-40FD88535B4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1" name="正方形/長方形 460">
          <a:extLst>
            <a:ext uri="{FF2B5EF4-FFF2-40B4-BE49-F238E27FC236}">
              <a16:creationId xmlns:a16="http://schemas.microsoft.com/office/drawing/2014/main" xmlns="" id="{BA652B7A-2BAF-4B66-B96C-DF0D153962F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2" name="正方形/長方形 461">
          <a:extLst>
            <a:ext uri="{FF2B5EF4-FFF2-40B4-BE49-F238E27FC236}">
              <a16:creationId xmlns:a16="http://schemas.microsoft.com/office/drawing/2014/main" xmlns="" id="{26439CD8-7347-4E34-986C-FB09D30A2E3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3" name="正方形/長方形 462">
          <a:extLst>
            <a:ext uri="{FF2B5EF4-FFF2-40B4-BE49-F238E27FC236}">
              <a16:creationId xmlns:a16="http://schemas.microsoft.com/office/drawing/2014/main" xmlns="" id="{56C9E0D2-5107-4309-94FD-612B5468D8F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4" name="正方形/長方形 463">
          <a:extLst>
            <a:ext uri="{FF2B5EF4-FFF2-40B4-BE49-F238E27FC236}">
              <a16:creationId xmlns:a16="http://schemas.microsoft.com/office/drawing/2014/main" xmlns="" id="{871187D0-9141-4933-9292-AB7DC040777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5" name="テキスト ボックス 464">
          <a:extLst>
            <a:ext uri="{FF2B5EF4-FFF2-40B4-BE49-F238E27FC236}">
              <a16:creationId xmlns:a16="http://schemas.microsoft.com/office/drawing/2014/main" xmlns="" id="{AEE208F2-54CB-423D-8E9F-52EA9E2F8F6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6" name="直線コネクタ 465">
          <a:extLst>
            <a:ext uri="{FF2B5EF4-FFF2-40B4-BE49-F238E27FC236}">
              <a16:creationId xmlns:a16="http://schemas.microsoft.com/office/drawing/2014/main" xmlns="" id="{6D40E583-9EEC-4877-AFC3-FD1487FC379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7" name="直線コネクタ 466">
          <a:extLst>
            <a:ext uri="{FF2B5EF4-FFF2-40B4-BE49-F238E27FC236}">
              <a16:creationId xmlns:a16="http://schemas.microsoft.com/office/drawing/2014/main" xmlns="" id="{E42A5401-CFCD-4378-B5E0-428B2E9E0B6C}"/>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8" name="テキスト ボックス 467">
          <a:extLst>
            <a:ext uri="{FF2B5EF4-FFF2-40B4-BE49-F238E27FC236}">
              <a16:creationId xmlns:a16="http://schemas.microsoft.com/office/drawing/2014/main" xmlns="" id="{8619F097-3292-480B-A484-C86E250690FF}"/>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9" name="直線コネクタ 468">
          <a:extLst>
            <a:ext uri="{FF2B5EF4-FFF2-40B4-BE49-F238E27FC236}">
              <a16:creationId xmlns:a16="http://schemas.microsoft.com/office/drawing/2014/main" xmlns="" id="{591258B6-ADED-47A7-93B9-AD73EB421539}"/>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70" name="テキスト ボックス 469">
          <a:extLst>
            <a:ext uri="{FF2B5EF4-FFF2-40B4-BE49-F238E27FC236}">
              <a16:creationId xmlns:a16="http://schemas.microsoft.com/office/drawing/2014/main" xmlns="" id="{8A36E9DD-5B54-413F-9DD8-AA1FF21B17F5}"/>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1" name="直線コネクタ 470">
          <a:extLst>
            <a:ext uri="{FF2B5EF4-FFF2-40B4-BE49-F238E27FC236}">
              <a16:creationId xmlns:a16="http://schemas.microsoft.com/office/drawing/2014/main" xmlns="" id="{DCE81607-5182-4250-9742-B121CF8DFFEF}"/>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2" name="テキスト ボックス 471">
          <a:extLst>
            <a:ext uri="{FF2B5EF4-FFF2-40B4-BE49-F238E27FC236}">
              <a16:creationId xmlns:a16="http://schemas.microsoft.com/office/drawing/2014/main" xmlns="" id="{39F80ECF-6A8A-4AD7-9E1E-97A447A2EF9D}"/>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3" name="直線コネクタ 472">
          <a:extLst>
            <a:ext uri="{FF2B5EF4-FFF2-40B4-BE49-F238E27FC236}">
              <a16:creationId xmlns:a16="http://schemas.microsoft.com/office/drawing/2014/main" xmlns="" id="{200E4B0F-B856-406B-8C9A-541BF442BED1}"/>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4" name="テキスト ボックス 473">
          <a:extLst>
            <a:ext uri="{FF2B5EF4-FFF2-40B4-BE49-F238E27FC236}">
              <a16:creationId xmlns:a16="http://schemas.microsoft.com/office/drawing/2014/main" xmlns="" id="{C5ECB5FF-8B2F-441B-94E5-AD54856CA5AA}"/>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a:extLst>
            <a:ext uri="{FF2B5EF4-FFF2-40B4-BE49-F238E27FC236}">
              <a16:creationId xmlns:a16="http://schemas.microsoft.com/office/drawing/2014/main" xmlns="" id="{189D0C92-3D07-4CDA-97B4-5E917CBFD12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a:extLst>
            <a:ext uri="{FF2B5EF4-FFF2-40B4-BE49-F238E27FC236}">
              <a16:creationId xmlns:a16="http://schemas.microsoft.com/office/drawing/2014/main" xmlns="" id="{8EB89FEC-5FAA-4EE8-9F9A-F382CBB487D2}"/>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a:extLst>
            <a:ext uri="{FF2B5EF4-FFF2-40B4-BE49-F238E27FC236}">
              <a16:creationId xmlns:a16="http://schemas.microsoft.com/office/drawing/2014/main" xmlns="" id="{28320798-D993-4B3C-AF20-9941E7A0107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135636</xdr:rowOff>
    </xdr:from>
    <xdr:to>
      <xdr:col>116</xdr:col>
      <xdr:colOff>62864</xdr:colOff>
      <xdr:row>41</xdr:row>
      <xdr:rowOff>117348</xdr:rowOff>
    </xdr:to>
    <xdr:cxnSp macro="">
      <xdr:nvCxnSpPr>
        <xdr:cNvPr id="478" name="直線コネクタ 477">
          <a:extLst>
            <a:ext uri="{FF2B5EF4-FFF2-40B4-BE49-F238E27FC236}">
              <a16:creationId xmlns:a16="http://schemas.microsoft.com/office/drawing/2014/main" xmlns="" id="{C72F787F-A783-41CE-97B3-133B276670E7}"/>
            </a:ext>
          </a:extLst>
        </xdr:cNvPr>
        <xdr:cNvCxnSpPr/>
      </xdr:nvCxnSpPr>
      <xdr:spPr>
        <a:xfrm flipV="1">
          <a:off x="22160864" y="5964936"/>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479" name="【認定こども園・幼稚園・保育所】&#10;一人当たり面積最小値テキスト">
          <a:extLst>
            <a:ext uri="{FF2B5EF4-FFF2-40B4-BE49-F238E27FC236}">
              <a16:creationId xmlns:a16="http://schemas.microsoft.com/office/drawing/2014/main" xmlns="" id="{99FA9748-70A0-44CF-8A23-771A9EC02462}"/>
            </a:ext>
          </a:extLst>
        </xdr:cNvPr>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480" name="直線コネクタ 479">
          <a:extLst>
            <a:ext uri="{FF2B5EF4-FFF2-40B4-BE49-F238E27FC236}">
              <a16:creationId xmlns:a16="http://schemas.microsoft.com/office/drawing/2014/main" xmlns="" id="{DE9ADCC6-C206-4618-B363-E5EB30DDEA5B}"/>
            </a:ext>
          </a:extLst>
        </xdr:cNvPr>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82313</xdr:rowOff>
    </xdr:from>
    <xdr:ext cx="469744" cy="259045"/>
    <xdr:sp macro="" textlink="">
      <xdr:nvSpPr>
        <xdr:cNvPr id="481" name="【認定こども園・幼稚園・保育所】&#10;一人当たり面積最大値テキスト">
          <a:extLst>
            <a:ext uri="{FF2B5EF4-FFF2-40B4-BE49-F238E27FC236}">
              <a16:creationId xmlns:a16="http://schemas.microsoft.com/office/drawing/2014/main" xmlns="" id="{B699385B-181F-407F-BA44-07C8F36B1EE2}"/>
            </a:ext>
          </a:extLst>
        </xdr:cNvPr>
        <xdr:cNvSpPr txBox="1"/>
      </xdr:nvSpPr>
      <xdr:spPr>
        <a:xfrm>
          <a:off x="22199600" y="574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135636</xdr:rowOff>
    </xdr:from>
    <xdr:to>
      <xdr:col>116</xdr:col>
      <xdr:colOff>152400</xdr:colOff>
      <xdr:row>34</xdr:row>
      <xdr:rowOff>135636</xdr:rowOff>
    </xdr:to>
    <xdr:cxnSp macro="">
      <xdr:nvCxnSpPr>
        <xdr:cNvPr id="482" name="直線コネクタ 481">
          <a:extLst>
            <a:ext uri="{FF2B5EF4-FFF2-40B4-BE49-F238E27FC236}">
              <a16:creationId xmlns:a16="http://schemas.microsoft.com/office/drawing/2014/main" xmlns="" id="{1D737B57-DD8D-42F6-A729-7C04FA3C953A}"/>
            </a:ext>
          </a:extLst>
        </xdr:cNvPr>
        <xdr:cNvCxnSpPr/>
      </xdr:nvCxnSpPr>
      <xdr:spPr>
        <a:xfrm>
          <a:off x="22072600" y="596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152417</xdr:rowOff>
    </xdr:from>
    <xdr:ext cx="469744" cy="259045"/>
    <xdr:sp macro="" textlink="">
      <xdr:nvSpPr>
        <xdr:cNvPr id="483" name="【認定こども園・幼稚園・保育所】&#10;一人当たり面積平均値テキスト">
          <a:extLst>
            <a:ext uri="{FF2B5EF4-FFF2-40B4-BE49-F238E27FC236}">
              <a16:creationId xmlns:a16="http://schemas.microsoft.com/office/drawing/2014/main" xmlns="" id="{B2E8CEC5-C926-447D-97B5-CF4AA74E1D54}"/>
            </a:ext>
          </a:extLst>
        </xdr:cNvPr>
        <xdr:cNvSpPr txBox="1"/>
      </xdr:nvSpPr>
      <xdr:spPr>
        <a:xfrm>
          <a:off x="22199600" y="666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2540</xdr:rowOff>
    </xdr:from>
    <xdr:to>
      <xdr:col>116</xdr:col>
      <xdr:colOff>114300</xdr:colOff>
      <xdr:row>39</xdr:row>
      <xdr:rowOff>104140</xdr:rowOff>
    </xdr:to>
    <xdr:sp macro="" textlink="">
      <xdr:nvSpPr>
        <xdr:cNvPr id="484" name="フローチャート: 判断 483">
          <a:extLst>
            <a:ext uri="{FF2B5EF4-FFF2-40B4-BE49-F238E27FC236}">
              <a16:creationId xmlns:a16="http://schemas.microsoft.com/office/drawing/2014/main" xmlns="" id="{0194326E-9321-43C4-BE0F-5227D1630AC8}"/>
            </a:ext>
          </a:extLst>
        </xdr:cNvPr>
        <xdr:cNvSpPr/>
      </xdr:nvSpPr>
      <xdr:spPr>
        <a:xfrm>
          <a:off x="221107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485" name="フローチャート: 判断 484">
          <a:extLst>
            <a:ext uri="{FF2B5EF4-FFF2-40B4-BE49-F238E27FC236}">
              <a16:creationId xmlns:a16="http://schemas.microsoft.com/office/drawing/2014/main" xmlns="" id="{36E0FF55-19F6-423C-B612-808595DB9812}"/>
            </a:ext>
          </a:extLst>
        </xdr:cNvPr>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486" name="フローチャート: 判断 485">
          <a:extLst>
            <a:ext uri="{FF2B5EF4-FFF2-40B4-BE49-F238E27FC236}">
              <a16:creationId xmlns:a16="http://schemas.microsoft.com/office/drawing/2014/main" xmlns="" id="{5F320773-2FB6-4564-AB36-304CABBD5D84}"/>
            </a:ext>
          </a:extLst>
        </xdr:cNvPr>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xmlns="" id="{EDFA8E2F-0678-4463-9C51-9D2062C239A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xmlns="" id="{A578C016-5B34-4985-9227-70E6C0E57C5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xmlns="" id="{197AC903-2168-403E-A605-ED9BBFDE799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xmlns="" id="{DCDA00A8-D109-43A5-8531-9EC7550796D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xmlns="" id="{8971C04F-B09B-496E-A27C-E62E44F76DC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116840</xdr:rowOff>
    </xdr:from>
    <xdr:to>
      <xdr:col>116</xdr:col>
      <xdr:colOff>114300</xdr:colOff>
      <xdr:row>36</xdr:row>
      <xdr:rowOff>46990</xdr:rowOff>
    </xdr:to>
    <xdr:sp macro="" textlink="">
      <xdr:nvSpPr>
        <xdr:cNvPr id="492" name="楕円 491">
          <a:extLst>
            <a:ext uri="{FF2B5EF4-FFF2-40B4-BE49-F238E27FC236}">
              <a16:creationId xmlns:a16="http://schemas.microsoft.com/office/drawing/2014/main" xmlns="" id="{D356DE09-4A58-4653-BF51-7C7C6B4B2C9A}"/>
            </a:ext>
          </a:extLst>
        </xdr:cNvPr>
        <xdr:cNvSpPr/>
      </xdr:nvSpPr>
      <xdr:spPr>
        <a:xfrm>
          <a:off x="22110700" y="611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139717</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xmlns="" id="{A03C92F3-F8F0-41F6-9D0D-A801C6C397C9}"/>
            </a:ext>
          </a:extLst>
        </xdr:cNvPr>
        <xdr:cNvSpPr txBox="1"/>
      </xdr:nvSpPr>
      <xdr:spPr>
        <a:xfrm>
          <a:off x="22199600" y="596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132842</xdr:rowOff>
    </xdr:from>
    <xdr:to>
      <xdr:col>112</xdr:col>
      <xdr:colOff>38100</xdr:colOff>
      <xdr:row>36</xdr:row>
      <xdr:rowOff>62992</xdr:rowOff>
    </xdr:to>
    <xdr:sp macro="" textlink="">
      <xdr:nvSpPr>
        <xdr:cNvPr id="494" name="楕円 493">
          <a:extLst>
            <a:ext uri="{FF2B5EF4-FFF2-40B4-BE49-F238E27FC236}">
              <a16:creationId xmlns:a16="http://schemas.microsoft.com/office/drawing/2014/main" xmlns="" id="{A7E15C7E-F5D8-4019-9637-C0F1E77C4D54}"/>
            </a:ext>
          </a:extLst>
        </xdr:cNvPr>
        <xdr:cNvSpPr/>
      </xdr:nvSpPr>
      <xdr:spPr>
        <a:xfrm>
          <a:off x="21272500" y="613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167640</xdr:rowOff>
    </xdr:from>
    <xdr:to>
      <xdr:col>116</xdr:col>
      <xdr:colOff>63500</xdr:colOff>
      <xdr:row>36</xdr:row>
      <xdr:rowOff>12192</xdr:rowOff>
    </xdr:to>
    <xdr:cxnSp macro="">
      <xdr:nvCxnSpPr>
        <xdr:cNvPr id="495" name="直線コネクタ 494">
          <a:extLst>
            <a:ext uri="{FF2B5EF4-FFF2-40B4-BE49-F238E27FC236}">
              <a16:creationId xmlns:a16="http://schemas.microsoft.com/office/drawing/2014/main" xmlns="" id="{63E3B2AE-4A4B-4233-B9E8-E5A141D2AA26}"/>
            </a:ext>
          </a:extLst>
        </xdr:cNvPr>
        <xdr:cNvCxnSpPr/>
      </xdr:nvCxnSpPr>
      <xdr:spPr>
        <a:xfrm flipV="1">
          <a:off x="21323300" y="6168390"/>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61976</xdr:rowOff>
    </xdr:from>
    <xdr:to>
      <xdr:col>107</xdr:col>
      <xdr:colOff>101600</xdr:colOff>
      <xdr:row>37</xdr:row>
      <xdr:rowOff>163576</xdr:rowOff>
    </xdr:to>
    <xdr:sp macro="" textlink="">
      <xdr:nvSpPr>
        <xdr:cNvPr id="496" name="楕円 495">
          <a:extLst>
            <a:ext uri="{FF2B5EF4-FFF2-40B4-BE49-F238E27FC236}">
              <a16:creationId xmlns:a16="http://schemas.microsoft.com/office/drawing/2014/main" xmlns="" id="{99F836BF-37BE-4A2F-A79B-953064F4A4AF}"/>
            </a:ext>
          </a:extLst>
        </xdr:cNvPr>
        <xdr:cNvSpPr/>
      </xdr:nvSpPr>
      <xdr:spPr>
        <a:xfrm>
          <a:off x="20383500" y="640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12192</xdr:rowOff>
    </xdr:from>
    <xdr:to>
      <xdr:col>111</xdr:col>
      <xdr:colOff>177800</xdr:colOff>
      <xdr:row>37</xdr:row>
      <xdr:rowOff>112776</xdr:rowOff>
    </xdr:to>
    <xdr:cxnSp macro="">
      <xdr:nvCxnSpPr>
        <xdr:cNvPr id="497" name="直線コネクタ 496">
          <a:extLst>
            <a:ext uri="{FF2B5EF4-FFF2-40B4-BE49-F238E27FC236}">
              <a16:creationId xmlns:a16="http://schemas.microsoft.com/office/drawing/2014/main" xmlns="" id="{3D43A213-3726-4B29-80F1-92B2C769C1C5}"/>
            </a:ext>
          </a:extLst>
        </xdr:cNvPr>
        <xdr:cNvCxnSpPr/>
      </xdr:nvCxnSpPr>
      <xdr:spPr>
        <a:xfrm flipV="1">
          <a:off x="20434300" y="6184392"/>
          <a:ext cx="889000" cy="27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115841</xdr:rowOff>
    </xdr:from>
    <xdr:ext cx="469744" cy="259045"/>
    <xdr:sp macro="" textlink="">
      <xdr:nvSpPr>
        <xdr:cNvPr id="498" name="n_1aveValue【認定こども園・幼稚園・保育所】&#10;一人当たり面積">
          <a:extLst>
            <a:ext uri="{FF2B5EF4-FFF2-40B4-BE49-F238E27FC236}">
              <a16:creationId xmlns:a16="http://schemas.microsoft.com/office/drawing/2014/main" xmlns="" id="{E25A5245-3811-4648-AD5D-779629ED4B5B}"/>
            </a:ext>
          </a:extLst>
        </xdr:cNvPr>
        <xdr:cNvSpPr txBox="1"/>
      </xdr:nvSpPr>
      <xdr:spPr>
        <a:xfrm>
          <a:off x="210757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106697</xdr:rowOff>
    </xdr:from>
    <xdr:ext cx="469744" cy="259045"/>
    <xdr:sp macro="" textlink="">
      <xdr:nvSpPr>
        <xdr:cNvPr id="499" name="n_2aveValue【認定こども園・幼稚園・保育所】&#10;一人当たり面積">
          <a:extLst>
            <a:ext uri="{FF2B5EF4-FFF2-40B4-BE49-F238E27FC236}">
              <a16:creationId xmlns:a16="http://schemas.microsoft.com/office/drawing/2014/main" xmlns="" id="{FB9C26D3-A184-4537-994D-06ACAF29BCFB}"/>
            </a:ext>
          </a:extLst>
        </xdr:cNvPr>
        <xdr:cNvSpPr txBox="1"/>
      </xdr:nvSpPr>
      <xdr:spPr>
        <a:xfrm>
          <a:off x="20199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79519</xdr:rowOff>
    </xdr:from>
    <xdr:ext cx="469744" cy="259045"/>
    <xdr:sp macro="" textlink="">
      <xdr:nvSpPr>
        <xdr:cNvPr id="500" name="n_1mainValue【認定こども園・幼稚園・保育所】&#10;一人当たり面積">
          <a:extLst>
            <a:ext uri="{FF2B5EF4-FFF2-40B4-BE49-F238E27FC236}">
              <a16:creationId xmlns:a16="http://schemas.microsoft.com/office/drawing/2014/main" xmlns="" id="{795FF190-3835-4458-8404-50DD63063679}"/>
            </a:ext>
          </a:extLst>
        </xdr:cNvPr>
        <xdr:cNvSpPr txBox="1"/>
      </xdr:nvSpPr>
      <xdr:spPr>
        <a:xfrm>
          <a:off x="21075727" y="5908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8653</xdr:rowOff>
    </xdr:from>
    <xdr:ext cx="469744" cy="259045"/>
    <xdr:sp macro="" textlink="">
      <xdr:nvSpPr>
        <xdr:cNvPr id="501" name="n_2mainValue【認定こども園・幼稚園・保育所】&#10;一人当たり面積">
          <a:extLst>
            <a:ext uri="{FF2B5EF4-FFF2-40B4-BE49-F238E27FC236}">
              <a16:creationId xmlns:a16="http://schemas.microsoft.com/office/drawing/2014/main" xmlns="" id="{39A3819F-3BEC-4FB0-AA45-F135AA0F8D2C}"/>
            </a:ext>
          </a:extLst>
        </xdr:cNvPr>
        <xdr:cNvSpPr txBox="1"/>
      </xdr:nvSpPr>
      <xdr:spPr>
        <a:xfrm>
          <a:off x="20199427" y="618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2" name="正方形/長方形 501">
          <a:extLst>
            <a:ext uri="{FF2B5EF4-FFF2-40B4-BE49-F238E27FC236}">
              <a16:creationId xmlns:a16="http://schemas.microsoft.com/office/drawing/2014/main" xmlns="" id="{71F82782-1C88-41C6-A4A4-B5A2180AC66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3" name="正方形/長方形 502">
          <a:extLst>
            <a:ext uri="{FF2B5EF4-FFF2-40B4-BE49-F238E27FC236}">
              <a16:creationId xmlns:a16="http://schemas.microsoft.com/office/drawing/2014/main" xmlns="" id="{8BA25DF3-C5BF-41F4-9D07-A3DD308B8CD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4" name="正方形/長方形 503">
          <a:extLst>
            <a:ext uri="{FF2B5EF4-FFF2-40B4-BE49-F238E27FC236}">
              <a16:creationId xmlns:a16="http://schemas.microsoft.com/office/drawing/2014/main" xmlns="" id="{3B2133AC-986F-45C9-AB4F-A60CCA19CD9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5" name="正方形/長方形 504">
          <a:extLst>
            <a:ext uri="{FF2B5EF4-FFF2-40B4-BE49-F238E27FC236}">
              <a16:creationId xmlns:a16="http://schemas.microsoft.com/office/drawing/2014/main" xmlns="" id="{08612FC5-17C2-4A9A-A838-2D378365BFB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6" name="正方形/長方形 505">
          <a:extLst>
            <a:ext uri="{FF2B5EF4-FFF2-40B4-BE49-F238E27FC236}">
              <a16:creationId xmlns:a16="http://schemas.microsoft.com/office/drawing/2014/main" xmlns="" id="{CB62FC85-F455-49CB-AD8A-851E6286E16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7" name="正方形/長方形 506">
          <a:extLst>
            <a:ext uri="{FF2B5EF4-FFF2-40B4-BE49-F238E27FC236}">
              <a16:creationId xmlns:a16="http://schemas.microsoft.com/office/drawing/2014/main" xmlns="" id="{B3A43FC8-6669-4AA6-B366-F7796314C9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8" name="正方形/長方形 507">
          <a:extLst>
            <a:ext uri="{FF2B5EF4-FFF2-40B4-BE49-F238E27FC236}">
              <a16:creationId xmlns:a16="http://schemas.microsoft.com/office/drawing/2014/main" xmlns="" id="{A9BF08B9-1648-4D4F-93C9-4D96760B55B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正方形/長方形 508">
          <a:extLst>
            <a:ext uri="{FF2B5EF4-FFF2-40B4-BE49-F238E27FC236}">
              <a16:creationId xmlns:a16="http://schemas.microsoft.com/office/drawing/2014/main" xmlns="" id="{82C461DE-C223-4341-8F33-DF47A6F9642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0" name="テキスト ボックス 509">
          <a:extLst>
            <a:ext uri="{FF2B5EF4-FFF2-40B4-BE49-F238E27FC236}">
              <a16:creationId xmlns:a16="http://schemas.microsoft.com/office/drawing/2014/main" xmlns="" id="{67CF167B-039C-4567-AD11-9883981AD8F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1" name="直線コネクタ 510">
          <a:extLst>
            <a:ext uri="{FF2B5EF4-FFF2-40B4-BE49-F238E27FC236}">
              <a16:creationId xmlns:a16="http://schemas.microsoft.com/office/drawing/2014/main" xmlns="" id="{BA719395-31DC-437F-BC18-776D9A07A15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12" name="テキスト ボックス 511">
          <a:extLst>
            <a:ext uri="{FF2B5EF4-FFF2-40B4-BE49-F238E27FC236}">
              <a16:creationId xmlns:a16="http://schemas.microsoft.com/office/drawing/2014/main" xmlns="" id="{851F9131-C780-432B-BA68-AAD1424ED16A}"/>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3" name="直線コネクタ 512">
          <a:extLst>
            <a:ext uri="{FF2B5EF4-FFF2-40B4-BE49-F238E27FC236}">
              <a16:creationId xmlns:a16="http://schemas.microsoft.com/office/drawing/2014/main" xmlns="" id="{26FB782D-F1A0-4801-88F6-FE84ED9B5A07}"/>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4" name="テキスト ボックス 513">
          <a:extLst>
            <a:ext uri="{FF2B5EF4-FFF2-40B4-BE49-F238E27FC236}">
              <a16:creationId xmlns:a16="http://schemas.microsoft.com/office/drawing/2014/main" xmlns="" id="{5EB749D6-7D3C-4264-911A-05DAA9DCB4E7}"/>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5" name="直線コネクタ 514">
          <a:extLst>
            <a:ext uri="{FF2B5EF4-FFF2-40B4-BE49-F238E27FC236}">
              <a16:creationId xmlns:a16="http://schemas.microsoft.com/office/drawing/2014/main" xmlns="" id="{6EED1F65-92D1-41B4-973F-F1A24A2B1EE2}"/>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6" name="テキスト ボックス 515">
          <a:extLst>
            <a:ext uri="{FF2B5EF4-FFF2-40B4-BE49-F238E27FC236}">
              <a16:creationId xmlns:a16="http://schemas.microsoft.com/office/drawing/2014/main" xmlns="" id="{8105D6C3-9BA8-4018-98ED-4A00F6001011}"/>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7" name="直線コネクタ 516">
          <a:extLst>
            <a:ext uri="{FF2B5EF4-FFF2-40B4-BE49-F238E27FC236}">
              <a16:creationId xmlns:a16="http://schemas.microsoft.com/office/drawing/2014/main" xmlns="" id="{D3AD836E-4165-4A2E-B3AA-362CEDDAF847}"/>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8" name="テキスト ボックス 517">
          <a:extLst>
            <a:ext uri="{FF2B5EF4-FFF2-40B4-BE49-F238E27FC236}">
              <a16:creationId xmlns:a16="http://schemas.microsoft.com/office/drawing/2014/main" xmlns="" id="{BC777E82-FA53-4F8B-841B-EA4CE4199379}"/>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9" name="直線コネクタ 518">
          <a:extLst>
            <a:ext uri="{FF2B5EF4-FFF2-40B4-BE49-F238E27FC236}">
              <a16:creationId xmlns:a16="http://schemas.microsoft.com/office/drawing/2014/main" xmlns="" id="{8A60A007-317C-42E6-83D7-06589827C5AF}"/>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0" name="テキスト ボックス 519">
          <a:extLst>
            <a:ext uri="{FF2B5EF4-FFF2-40B4-BE49-F238E27FC236}">
              <a16:creationId xmlns:a16="http://schemas.microsoft.com/office/drawing/2014/main" xmlns="" id="{40BFD232-4DC4-4252-B798-65CCF1A49343}"/>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1" name="直線コネクタ 520">
          <a:extLst>
            <a:ext uri="{FF2B5EF4-FFF2-40B4-BE49-F238E27FC236}">
              <a16:creationId xmlns:a16="http://schemas.microsoft.com/office/drawing/2014/main" xmlns="" id="{CA9B6E2F-E71F-4DB2-8C8F-60A8E6446D77}"/>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22" name="テキスト ボックス 521">
          <a:extLst>
            <a:ext uri="{FF2B5EF4-FFF2-40B4-BE49-F238E27FC236}">
              <a16:creationId xmlns:a16="http://schemas.microsoft.com/office/drawing/2014/main" xmlns="" id="{447C302E-94CC-4FFE-9BE0-3595C40BC696}"/>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3" name="直線コネクタ 522">
          <a:extLst>
            <a:ext uri="{FF2B5EF4-FFF2-40B4-BE49-F238E27FC236}">
              <a16:creationId xmlns:a16="http://schemas.microsoft.com/office/drawing/2014/main" xmlns="" id="{040D0494-3BBF-48F3-B6AE-BD544F2C46C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4" name="テキスト ボックス 523">
          <a:extLst>
            <a:ext uri="{FF2B5EF4-FFF2-40B4-BE49-F238E27FC236}">
              <a16:creationId xmlns:a16="http://schemas.microsoft.com/office/drawing/2014/main" xmlns="" id="{D9C03FDD-6922-4604-AEF5-C880231F619A}"/>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5" name="【学校施設】&#10;有形固定資産減価償却率グラフ枠">
          <a:extLst>
            <a:ext uri="{FF2B5EF4-FFF2-40B4-BE49-F238E27FC236}">
              <a16:creationId xmlns:a16="http://schemas.microsoft.com/office/drawing/2014/main" xmlns="" id="{93BD3B46-69ED-42DA-A338-4695B3DCC48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62</xdr:row>
      <xdr:rowOff>156210</xdr:rowOff>
    </xdr:to>
    <xdr:cxnSp macro="">
      <xdr:nvCxnSpPr>
        <xdr:cNvPr id="526" name="直線コネクタ 525">
          <a:extLst>
            <a:ext uri="{FF2B5EF4-FFF2-40B4-BE49-F238E27FC236}">
              <a16:creationId xmlns:a16="http://schemas.microsoft.com/office/drawing/2014/main" xmlns="" id="{F58BF607-2E03-4C0E-BC31-B100470BB287}"/>
            </a:ext>
          </a:extLst>
        </xdr:cNvPr>
        <xdr:cNvCxnSpPr/>
      </xdr:nvCxnSpPr>
      <xdr:spPr>
        <a:xfrm flipV="1">
          <a:off x="16318864" y="969454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160037</xdr:rowOff>
    </xdr:from>
    <xdr:ext cx="405111" cy="259045"/>
    <xdr:sp macro="" textlink="">
      <xdr:nvSpPr>
        <xdr:cNvPr id="527" name="【学校施設】&#10;有形固定資産減価償却率最小値テキスト">
          <a:extLst>
            <a:ext uri="{FF2B5EF4-FFF2-40B4-BE49-F238E27FC236}">
              <a16:creationId xmlns:a16="http://schemas.microsoft.com/office/drawing/2014/main" xmlns="" id="{F853AD84-880A-46B0-8820-FF8407EB93DE}"/>
            </a:ext>
          </a:extLst>
        </xdr:cNvPr>
        <xdr:cNvSpPr txBox="1"/>
      </xdr:nvSpPr>
      <xdr:spPr>
        <a:xfrm>
          <a:off x="16357600"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156210</xdr:rowOff>
    </xdr:from>
    <xdr:to>
      <xdr:col>86</xdr:col>
      <xdr:colOff>25400</xdr:colOff>
      <xdr:row>62</xdr:row>
      <xdr:rowOff>156210</xdr:rowOff>
    </xdr:to>
    <xdr:cxnSp macro="">
      <xdr:nvCxnSpPr>
        <xdr:cNvPr id="528" name="直線コネクタ 527">
          <a:extLst>
            <a:ext uri="{FF2B5EF4-FFF2-40B4-BE49-F238E27FC236}">
              <a16:creationId xmlns:a16="http://schemas.microsoft.com/office/drawing/2014/main" xmlns="" id="{9C8684B3-505B-4757-ACF0-696EFEDE563D}"/>
            </a:ext>
          </a:extLst>
        </xdr:cNvPr>
        <xdr:cNvCxnSpPr/>
      </xdr:nvCxnSpPr>
      <xdr:spPr>
        <a:xfrm>
          <a:off x="16230600" y="1078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529" name="【学校施設】&#10;有形固定資産減価償却率最大値テキスト">
          <a:extLst>
            <a:ext uri="{FF2B5EF4-FFF2-40B4-BE49-F238E27FC236}">
              <a16:creationId xmlns:a16="http://schemas.microsoft.com/office/drawing/2014/main" xmlns="" id="{65D9DD6C-974F-4273-B009-C1E50E6E6F81}"/>
            </a:ext>
          </a:extLst>
        </xdr:cNvPr>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530" name="直線コネクタ 529">
          <a:extLst>
            <a:ext uri="{FF2B5EF4-FFF2-40B4-BE49-F238E27FC236}">
              <a16:creationId xmlns:a16="http://schemas.microsoft.com/office/drawing/2014/main" xmlns="" id="{7A792FAD-309B-4711-97DF-9E12803C5C9B}"/>
            </a:ext>
          </a:extLst>
        </xdr:cNvPr>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106697</xdr:rowOff>
    </xdr:from>
    <xdr:ext cx="405111" cy="259045"/>
    <xdr:sp macro="" textlink="">
      <xdr:nvSpPr>
        <xdr:cNvPr id="531" name="【学校施設】&#10;有形固定資産減価償却率平均値テキスト">
          <a:extLst>
            <a:ext uri="{FF2B5EF4-FFF2-40B4-BE49-F238E27FC236}">
              <a16:creationId xmlns:a16="http://schemas.microsoft.com/office/drawing/2014/main" xmlns="" id="{CD45104C-18F4-47ED-9862-0041F946DF80}"/>
            </a:ext>
          </a:extLst>
        </xdr:cNvPr>
        <xdr:cNvSpPr txBox="1"/>
      </xdr:nvSpPr>
      <xdr:spPr>
        <a:xfrm>
          <a:off x="16357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532" name="フローチャート: 判断 531">
          <a:extLst>
            <a:ext uri="{FF2B5EF4-FFF2-40B4-BE49-F238E27FC236}">
              <a16:creationId xmlns:a16="http://schemas.microsoft.com/office/drawing/2014/main" xmlns="" id="{4D9E994F-87C2-482F-80A7-C3A78626A836}"/>
            </a:ext>
          </a:extLst>
        </xdr:cNvPr>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130175</xdr:rowOff>
    </xdr:from>
    <xdr:to>
      <xdr:col>81</xdr:col>
      <xdr:colOff>101600</xdr:colOff>
      <xdr:row>60</xdr:row>
      <xdr:rowOff>60325</xdr:rowOff>
    </xdr:to>
    <xdr:sp macro="" textlink="">
      <xdr:nvSpPr>
        <xdr:cNvPr id="533" name="フローチャート: 判断 532">
          <a:extLst>
            <a:ext uri="{FF2B5EF4-FFF2-40B4-BE49-F238E27FC236}">
              <a16:creationId xmlns:a16="http://schemas.microsoft.com/office/drawing/2014/main" xmlns="" id="{5E860AAA-8B8C-4502-83CC-A3B4F12CE511}"/>
            </a:ext>
          </a:extLst>
        </xdr:cNvPr>
        <xdr:cNvSpPr/>
      </xdr:nvSpPr>
      <xdr:spPr>
        <a:xfrm>
          <a:off x="15430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153035</xdr:rowOff>
    </xdr:from>
    <xdr:to>
      <xdr:col>76</xdr:col>
      <xdr:colOff>165100</xdr:colOff>
      <xdr:row>60</xdr:row>
      <xdr:rowOff>83185</xdr:rowOff>
    </xdr:to>
    <xdr:sp macro="" textlink="">
      <xdr:nvSpPr>
        <xdr:cNvPr id="534" name="フローチャート: 判断 533">
          <a:extLst>
            <a:ext uri="{FF2B5EF4-FFF2-40B4-BE49-F238E27FC236}">
              <a16:creationId xmlns:a16="http://schemas.microsoft.com/office/drawing/2014/main" xmlns="" id="{7317A539-9EBE-4258-8A8A-1CCE309A57D2}"/>
            </a:ext>
          </a:extLst>
        </xdr:cNvPr>
        <xdr:cNvSpPr/>
      </xdr:nvSpPr>
      <xdr:spPr>
        <a:xfrm>
          <a:off x="14541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5" name="テキスト ボックス 534">
          <a:extLst>
            <a:ext uri="{FF2B5EF4-FFF2-40B4-BE49-F238E27FC236}">
              <a16:creationId xmlns:a16="http://schemas.microsoft.com/office/drawing/2014/main" xmlns="" id="{6F539806-16BF-4BB1-83A7-B0D04CC0B56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xmlns="" id="{22864827-19D8-4C3F-95E6-3B1EA07231D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xmlns="" id="{4675BD29-4AA3-4F55-A47C-5441E933A6B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xmlns="" id="{90C1CB67-4CAA-4E83-8551-31EB8141DBA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xmlns="" id="{8D12C54C-C1DF-49E3-A189-A7F17721459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145415</xdr:rowOff>
    </xdr:from>
    <xdr:to>
      <xdr:col>85</xdr:col>
      <xdr:colOff>177800</xdr:colOff>
      <xdr:row>59</xdr:row>
      <xdr:rowOff>75565</xdr:rowOff>
    </xdr:to>
    <xdr:sp macro="" textlink="">
      <xdr:nvSpPr>
        <xdr:cNvPr id="540" name="楕円 539">
          <a:extLst>
            <a:ext uri="{FF2B5EF4-FFF2-40B4-BE49-F238E27FC236}">
              <a16:creationId xmlns:a16="http://schemas.microsoft.com/office/drawing/2014/main" xmlns="" id="{A361340E-C067-41A0-8CA8-B513392C76A6}"/>
            </a:ext>
          </a:extLst>
        </xdr:cNvPr>
        <xdr:cNvSpPr/>
      </xdr:nvSpPr>
      <xdr:spPr>
        <a:xfrm>
          <a:off x="16268700" y="1008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168292</xdr:rowOff>
    </xdr:from>
    <xdr:ext cx="405111" cy="259045"/>
    <xdr:sp macro="" textlink="">
      <xdr:nvSpPr>
        <xdr:cNvPr id="541" name="【学校施設】&#10;有形固定資産減価償却率該当値テキスト">
          <a:extLst>
            <a:ext uri="{FF2B5EF4-FFF2-40B4-BE49-F238E27FC236}">
              <a16:creationId xmlns:a16="http://schemas.microsoft.com/office/drawing/2014/main" xmlns="" id="{A10F0550-AE74-4CDD-9C5F-8D73D5E0AC1E}"/>
            </a:ext>
          </a:extLst>
        </xdr:cNvPr>
        <xdr:cNvSpPr txBox="1"/>
      </xdr:nvSpPr>
      <xdr:spPr>
        <a:xfrm>
          <a:off x="16357600"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153035</xdr:rowOff>
    </xdr:from>
    <xdr:to>
      <xdr:col>81</xdr:col>
      <xdr:colOff>101600</xdr:colOff>
      <xdr:row>59</xdr:row>
      <xdr:rowOff>83185</xdr:rowOff>
    </xdr:to>
    <xdr:sp macro="" textlink="">
      <xdr:nvSpPr>
        <xdr:cNvPr id="542" name="楕円 541">
          <a:extLst>
            <a:ext uri="{FF2B5EF4-FFF2-40B4-BE49-F238E27FC236}">
              <a16:creationId xmlns:a16="http://schemas.microsoft.com/office/drawing/2014/main" xmlns="" id="{07521C54-F676-40CC-A602-ED2AE66315FC}"/>
            </a:ext>
          </a:extLst>
        </xdr:cNvPr>
        <xdr:cNvSpPr/>
      </xdr:nvSpPr>
      <xdr:spPr>
        <a:xfrm>
          <a:off x="15430500" y="1009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24765</xdr:rowOff>
    </xdr:from>
    <xdr:to>
      <xdr:col>85</xdr:col>
      <xdr:colOff>127000</xdr:colOff>
      <xdr:row>59</xdr:row>
      <xdr:rowOff>32385</xdr:rowOff>
    </xdr:to>
    <xdr:cxnSp macro="">
      <xdr:nvCxnSpPr>
        <xdr:cNvPr id="543" name="直線コネクタ 542">
          <a:extLst>
            <a:ext uri="{FF2B5EF4-FFF2-40B4-BE49-F238E27FC236}">
              <a16:creationId xmlns:a16="http://schemas.microsoft.com/office/drawing/2014/main" xmlns="" id="{D5B96367-D450-4E40-8CDE-E14FE219D58F}"/>
            </a:ext>
          </a:extLst>
        </xdr:cNvPr>
        <xdr:cNvCxnSpPr/>
      </xdr:nvCxnSpPr>
      <xdr:spPr>
        <a:xfrm flipV="1">
          <a:off x="15481300" y="1014031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2540</xdr:rowOff>
    </xdr:from>
    <xdr:to>
      <xdr:col>76</xdr:col>
      <xdr:colOff>165100</xdr:colOff>
      <xdr:row>59</xdr:row>
      <xdr:rowOff>104140</xdr:rowOff>
    </xdr:to>
    <xdr:sp macro="" textlink="">
      <xdr:nvSpPr>
        <xdr:cNvPr id="544" name="楕円 543">
          <a:extLst>
            <a:ext uri="{FF2B5EF4-FFF2-40B4-BE49-F238E27FC236}">
              <a16:creationId xmlns:a16="http://schemas.microsoft.com/office/drawing/2014/main" xmlns="" id="{C31E9670-9159-4548-AFD4-216DB62110A9}"/>
            </a:ext>
          </a:extLst>
        </xdr:cNvPr>
        <xdr:cNvSpPr/>
      </xdr:nvSpPr>
      <xdr:spPr>
        <a:xfrm>
          <a:off x="14541500" y="1011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32385</xdr:rowOff>
    </xdr:from>
    <xdr:to>
      <xdr:col>81</xdr:col>
      <xdr:colOff>50800</xdr:colOff>
      <xdr:row>59</xdr:row>
      <xdr:rowOff>53340</xdr:rowOff>
    </xdr:to>
    <xdr:cxnSp macro="">
      <xdr:nvCxnSpPr>
        <xdr:cNvPr id="545" name="直線コネクタ 544">
          <a:extLst>
            <a:ext uri="{FF2B5EF4-FFF2-40B4-BE49-F238E27FC236}">
              <a16:creationId xmlns:a16="http://schemas.microsoft.com/office/drawing/2014/main" xmlns="" id="{4C0DCC87-5B86-4197-91ED-0CE3AE70943F}"/>
            </a:ext>
          </a:extLst>
        </xdr:cNvPr>
        <xdr:cNvCxnSpPr/>
      </xdr:nvCxnSpPr>
      <xdr:spPr>
        <a:xfrm flipV="1">
          <a:off x="14592300" y="1014793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51452</xdr:rowOff>
    </xdr:from>
    <xdr:ext cx="405111" cy="259045"/>
    <xdr:sp macro="" textlink="">
      <xdr:nvSpPr>
        <xdr:cNvPr id="546" name="n_1aveValue【学校施設】&#10;有形固定資産減価償却率">
          <a:extLst>
            <a:ext uri="{FF2B5EF4-FFF2-40B4-BE49-F238E27FC236}">
              <a16:creationId xmlns:a16="http://schemas.microsoft.com/office/drawing/2014/main" xmlns="" id="{A030F5C9-4640-44F8-AC01-8B3E5311C7FB}"/>
            </a:ext>
          </a:extLst>
        </xdr:cNvPr>
        <xdr:cNvSpPr txBox="1"/>
      </xdr:nvSpPr>
      <xdr:spPr>
        <a:xfrm>
          <a:off x="152660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74312</xdr:rowOff>
    </xdr:from>
    <xdr:ext cx="405111" cy="259045"/>
    <xdr:sp macro="" textlink="">
      <xdr:nvSpPr>
        <xdr:cNvPr id="547" name="n_2aveValue【学校施設】&#10;有形固定資産減価償却率">
          <a:extLst>
            <a:ext uri="{FF2B5EF4-FFF2-40B4-BE49-F238E27FC236}">
              <a16:creationId xmlns:a16="http://schemas.microsoft.com/office/drawing/2014/main" xmlns="" id="{3848859D-DF21-4199-A3B3-41C119E36F44}"/>
            </a:ext>
          </a:extLst>
        </xdr:cNvPr>
        <xdr:cNvSpPr txBox="1"/>
      </xdr:nvSpPr>
      <xdr:spPr>
        <a:xfrm>
          <a:off x="143897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99712</xdr:rowOff>
    </xdr:from>
    <xdr:ext cx="405111" cy="259045"/>
    <xdr:sp macro="" textlink="">
      <xdr:nvSpPr>
        <xdr:cNvPr id="548" name="n_1mainValue【学校施設】&#10;有形固定資産減価償却率">
          <a:extLst>
            <a:ext uri="{FF2B5EF4-FFF2-40B4-BE49-F238E27FC236}">
              <a16:creationId xmlns:a16="http://schemas.microsoft.com/office/drawing/2014/main" xmlns="" id="{A7B018E9-280E-4DD9-B81D-5CE5E0E12447}"/>
            </a:ext>
          </a:extLst>
        </xdr:cNvPr>
        <xdr:cNvSpPr txBox="1"/>
      </xdr:nvSpPr>
      <xdr:spPr>
        <a:xfrm>
          <a:off x="15266044" y="987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120667</xdr:rowOff>
    </xdr:from>
    <xdr:ext cx="405111" cy="259045"/>
    <xdr:sp macro="" textlink="">
      <xdr:nvSpPr>
        <xdr:cNvPr id="549" name="n_2mainValue【学校施設】&#10;有形固定資産減価償却率">
          <a:extLst>
            <a:ext uri="{FF2B5EF4-FFF2-40B4-BE49-F238E27FC236}">
              <a16:creationId xmlns:a16="http://schemas.microsoft.com/office/drawing/2014/main" xmlns="" id="{36BCA887-CB43-470B-B6DF-BBAC4455146E}"/>
            </a:ext>
          </a:extLst>
        </xdr:cNvPr>
        <xdr:cNvSpPr txBox="1"/>
      </xdr:nvSpPr>
      <xdr:spPr>
        <a:xfrm>
          <a:off x="14389744" y="989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0" name="正方形/長方形 549">
          <a:extLst>
            <a:ext uri="{FF2B5EF4-FFF2-40B4-BE49-F238E27FC236}">
              <a16:creationId xmlns:a16="http://schemas.microsoft.com/office/drawing/2014/main" xmlns="" id="{3AC4ACF4-CCCB-46CD-B7BA-37F2CA70BAA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1" name="正方形/長方形 550">
          <a:extLst>
            <a:ext uri="{FF2B5EF4-FFF2-40B4-BE49-F238E27FC236}">
              <a16:creationId xmlns:a16="http://schemas.microsoft.com/office/drawing/2014/main" xmlns="" id="{C250CC9E-F7A3-4209-A402-CDDF3FD6626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2" name="正方形/長方形 551">
          <a:extLst>
            <a:ext uri="{FF2B5EF4-FFF2-40B4-BE49-F238E27FC236}">
              <a16:creationId xmlns:a16="http://schemas.microsoft.com/office/drawing/2014/main" xmlns="" id="{0F34C096-95BF-42B5-861F-08E4434400C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3" name="正方形/長方形 552">
          <a:extLst>
            <a:ext uri="{FF2B5EF4-FFF2-40B4-BE49-F238E27FC236}">
              <a16:creationId xmlns:a16="http://schemas.microsoft.com/office/drawing/2014/main" xmlns="" id="{3DFE6F26-D964-42D9-A35C-B4E7C506424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4" name="正方形/長方形 553">
          <a:extLst>
            <a:ext uri="{FF2B5EF4-FFF2-40B4-BE49-F238E27FC236}">
              <a16:creationId xmlns:a16="http://schemas.microsoft.com/office/drawing/2014/main" xmlns="" id="{9376CA91-6FEE-427A-B126-2A88DC625F1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5" name="正方形/長方形 554">
          <a:extLst>
            <a:ext uri="{FF2B5EF4-FFF2-40B4-BE49-F238E27FC236}">
              <a16:creationId xmlns:a16="http://schemas.microsoft.com/office/drawing/2014/main" xmlns="" id="{C483640A-ACA8-4998-9454-48858404F52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6" name="正方形/長方形 555">
          <a:extLst>
            <a:ext uri="{FF2B5EF4-FFF2-40B4-BE49-F238E27FC236}">
              <a16:creationId xmlns:a16="http://schemas.microsoft.com/office/drawing/2014/main" xmlns="" id="{29AB80FE-F61D-4B3F-B668-89A378450D6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7" name="正方形/長方形 556">
          <a:extLst>
            <a:ext uri="{FF2B5EF4-FFF2-40B4-BE49-F238E27FC236}">
              <a16:creationId xmlns:a16="http://schemas.microsoft.com/office/drawing/2014/main" xmlns="" id="{D1DCC217-DC3D-419B-9DC3-1DC6A229D98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8" name="テキスト ボックス 557">
          <a:extLst>
            <a:ext uri="{FF2B5EF4-FFF2-40B4-BE49-F238E27FC236}">
              <a16:creationId xmlns:a16="http://schemas.microsoft.com/office/drawing/2014/main" xmlns="" id="{A4FDFC3F-D51E-450F-8A5D-65441300EED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9" name="直線コネクタ 558">
          <a:extLst>
            <a:ext uri="{FF2B5EF4-FFF2-40B4-BE49-F238E27FC236}">
              <a16:creationId xmlns:a16="http://schemas.microsoft.com/office/drawing/2014/main" xmlns="" id="{721B77FF-E70B-4C3F-9C04-3E4D49763726}"/>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60" name="直線コネクタ 559">
          <a:extLst>
            <a:ext uri="{FF2B5EF4-FFF2-40B4-BE49-F238E27FC236}">
              <a16:creationId xmlns:a16="http://schemas.microsoft.com/office/drawing/2014/main" xmlns="" id="{BE885722-2EE1-46AD-9C65-F71E91B6296F}"/>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61" name="テキスト ボックス 560">
          <a:extLst>
            <a:ext uri="{FF2B5EF4-FFF2-40B4-BE49-F238E27FC236}">
              <a16:creationId xmlns:a16="http://schemas.microsoft.com/office/drawing/2014/main" xmlns="" id="{721335E3-87B8-423A-A5A3-EB9E19E9C549}"/>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62" name="直線コネクタ 561">
          <a:extLst>
            <a:ext uri="{FF2B5EF4-FFF2-40B4-BE49-F238E27FC236}">
              <a16:creationId xmlns:a16="http://schemas.microsoft.com/office/drawing/2014/main" xmlns="" id="{BC7F2FE0-5EFB-458E-ABAD-EF4088708815}"/>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63" name="テキスト ボックス 562">
          <a:extLst>
            <a:ext uri="{FF2B5EF4-FFF2-40B4-BE49-F238E27FC236}">
              <a16:creationId xmlns:a16="http://schemas.microsoft.com/office/drawing/2014/main" xmlns="" id="{49095580-99F2-40A5-ACD5-5D7C893B8A31}"/>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64" name="直線コネクタ 563">
          <a:extLst>
            <a:ext uri="{FF2B5EF4-FFF2-40B4-BE49-F238E27FC236}">
              <a16:creationId xmlns:a16="http://schemas.microsoft.com/office/drawing/2014/main" xmlns="" id="{6F71E10A-E752-4FCB-B862-D9E1DB93C2F4}"/>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65" name="テキスト ボックス 564">
          <a:extLst>
            <a:ext uri="{FF2B5EF4-FFF2-40B4-BE49-F238E27FC236}">
              <a16:creationId xmlns:a16="http://schemas.microsoft.com/office/drawing/2014/main" xmlns="" id="{9108620A-A008-4ABF-8F1D-177B69DDDF4A}"/>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66" name="直線コネクタ 565">
          <a:extLst>
            <a:ext uri="{FF2B5EF4-FFF2-40B4-BE49-F238E27FC236}">
              <a16:creationId xmlns:a16="http://schemas.microsoft.com/office/drawing/2014/main" xmlns="" id="{82B2AE5E-3D30-471B-A1E0-6163E37F0E7C}"/>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67" name="テキスト ボックス 566">
          <a:extLst>
            <a:ext uri="{FF2B5EF4-FFF2-40B4-BE49-F238E27FC236}">
              <a16:creationId xmlns:a16="http://schemas.microsoft.com/office/drawing/2014/main" xmlns="" id="{0E4F9ACF-497C-4C0A-8A5B-E4B30FB496F9}"/>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68" name="直線コネクタ 567">
          <a:extLst>
            <a:ext uri="{FF2B5EF4-FFF2-40B4-BE49-F238E27FC236}">
              <a16:creationId xmlns:a16="http://schemas.microsoft.com/office/drawing/2014/main" xmlns="" id="{3142FCCF-4BDA-4CC1-9AB6-41EC25BCE17B}"/>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69" name="テキスト ボックス 568">
          <a:extLst>
            <a:ext uri="{FF2B5EF4-FFF2-40B4-BE49-F238E27FC236}">
              <a16:creationId xmlns:a16="http://schemas.microsoft.com/office/drawing/2014/main" xmlns="" id="{8616F503-FD5E-44B5-81BF-3D55189442E1}"/>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0" name="直線コネクタ 569">
          <a:extLst>
            <a:ext uri="{FF2B5EF4-FFF2-40B4-BE49-F238E27FC236}">
              <a16:creationId xmlns:a16="http://schemas.microsoft.com/office/drawing/2014/main" xmlns="" id="{0C242C4C-40D8-40E1-9C0D-B4DA88CCD444}"/>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71" name="テキスト ボックス 570">
          <a:extLst>
            <a:ext uri="{FF2B5EF4-FFF2-40B4-BE49-F238E27FC236}">
              <a16:creationId xmlns:a16="http://schemas.microsoft.com/office/drawing/2014/main" xmlns="" id="{F57F9637-7E8A-4D91-A9D4-110D840B5F40}"/>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2" name="直線コネクタ 571">
          <a:extLst>
            <a:ext uri="{FF2B5EF4-FFF2-40B4-BE49-F238E27FC236}">
              <a16:creationId xmlns:a16="http://schemas.microsoft.com/office/drawing/2014/main" xmlns="" id="{FCD693A6-97BA-402B-961F-9533E7DEB19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73" name="テキスト ボックス 572">
          <a:extLst>
            <a:ext uri="{FF2B5EF4-FFF2-40B4-BE49-F238E27FC236}">
              <a16:creationId xmlns:a16="http://schemas.microsoft.com/office/drawing/2014/main" xmlns="" id="{1C3B61C0-6F1F-45C7-B30A-C76501598A51}"/>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4" name="【学校施設】&#10;一人当たり面積グラフ枠">
          <a:extLst>
            <a:ext uri="{FF2B5EF4-FFF2-40B4-BE49-F238E27FC236}">
              <a16:creationId xmlns:a16="http://schemas.microsoft.com/office/drawing/2014/main" xmlns="" id="{3267A9D9-6A5C-4E52-B275-E10C33F9EBB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140861</xdr:rowOff>
    </xdr:from>
    <xdr:to>
      <xdr:col>116</xdr:col>
      <xdr:colOff>62864</xdr:colOff>
      <xdr:row>63</xdr:row>
      <xdr:rowOff>147175</xdr:rowOff>
    </xdr:to>
    <xdr:cxnSp macro="">
      <xdr:nvCxnSpPr>
        <xdr:cNvPr id="575" name="直線コネクタ 574">
          <a:extLst>
            <a:ext uri="{FF2B5EF4-FFF2-40B4-BE49-F238E27FC236}">
              <a16:creationId xmlns:a16="http://schemas.microsoft.com/office/drawing/2014/main" xmlns="" id="{76AAA5CD-863B-4FAE-825B-F8C23334DFBD}"/>
            </a:ext>
          </a:extLst>
        </xdr:cNvPr>
        <xdr:cNvCxnSpPr/>
      </xdr:nvCxnSpPr>
      <xdr:spPr>
        <a:xfrm flipV="1">
          <a:off x="22160864" y="9570611"/>
          <a:ext cx="0" cy="1377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151002</xdr:rowOff>
    </xdr:from>
    <xdr:ext cx="469744" cy="259045"/>
    <xdr:sp macro="" textlink="">
      <xdr:nvSpPr>
        <xdr:cNvPr id="576" name="【学校施設】&#10;一人当たり面積最小値テキスト">
          <a:extLst>
            <a:ext uri="{FF2B5EF4-FFF2-40B4-BE49-F238E27FC236}">
              <a16:creationId xmlns:a16="http://schemas.microsoft.com/office/drawing/2014/main" xmlns="" id="{1C39EB92-F58E-4986-8B95-2DADE7521D40}"/>
            </a:ext>
          </a:extLst>
        </xdr:cNvPr>
        <xdr:cNvSpPr txBox="1"/>
      </xdr:nvSpPr>
      <xdr:spPr>
        <a:xfrm>
          <a:off x="22199600" y="1095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147175</xdr:rowOff>
    </xdr:from>
    <xdr:to>
      <xdr:col>116</xdr:col>
      <xdr:colOff>152400</xdr:colOff>
      <xdr:row>63</xdr:row>
      <xdr:rowOff>147175</xdr:rowOff>
    </xdr:to>
    <xdr:cxnSp macro="">
      <xdr:nvCxnSpPr>
        <xdr:cNvPr id="577" name="直線コネクタ 576">
          <a:extLst>
            <a:ext uri="{FF2B5EF4-FFF2-40B4-BE49-F238E27FC236}">
              <a16:creationId xmlns:a16="http://schemas.microsoft.com/office/drawing/2014/main" xmlns="" id="{85595506-A02A-45FE-AC85-B64DD0526998}"/>
            </a:ext>
          </a:extLst>
        </xdr:cNvPr>
        <xdr:cNvCxnSpPr/>
      </xdr:nvCxnSpPr>
      <xdr:spPr>
        <a:xfrm>
          <a:off x="22072600" y="1094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87538</xdr:rowOff>
    </xdr:from>
    <xdr:ext cx="534377" cy="259045"/>
    <xdr:sp macro="" textlink="">
      <xdr:nvSpPr>
        <xdr:cNvPr id="578" name="【学校施設】&#10;一人当たり面積最大値テキスト">
          <a:extLst>
            <a:ext uri="{FF2B5EF4-FFF2-40B4-BE49-F238E27FC236}">
              <a16:creationId xmlns:a16="http://schemas.microsoft.com/office/drawing/2014/main" xmlns="" id="{B134EA87-B2A3-4DD0-BC70-F6F7B579ADCF}"/>
            </a:ext>
          </a:extLst>
        </xdr:cNvPr>
        <xdr:cNvSpPr txBox="1"/>
      </xdr:nvSpPr>
      <xdr:spPr>
        <a:xfrm>
          <a:off x="22199600" y="93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140861</xdr:rowOff>
    </xdr:from>
    <xdr:to>
      <xdr:col>116</xdr:col>
      <xdr:colOff>152400</xdr:colOff>
      <xdr:row>55</xdr:row>
      <xdr:rowOff>140861</xdr:rowOff>
    </xdr:to>
    <xdr:cxnSp macro="">
      <xdr:nvCxnSpPr>
        <xdr:cNvPr id="579" name="直線コネクタ 578">
          <a:extLst>
            <a:ext uri="{FF2B5EF4-FFF2-40B4-BE49-F238E27FC236}">
              <a16:creationId xmlns:a16="http://schemas.microsoft.com/office/drawing/2014/main" xmlns="" id="{E6BBE865-164E-4566-8679-301616A1DD40}"/>
            </a:ext>
          </a:extLst>
        </xdr:cNvPr>
        <xdr:cNvCxnSpPr/>
      </xdr:nvCxnSpPr>
      <xdr:spPr>
        <a:xfrm>
          <a:off x="22072600" y="95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145994</xdr:rowOff>
    </xdr:from>
    <xdr:ext cx="469744" cy="259045"/>
    <xdr:sp macro="" textlink="">
      <xdr:nvSpPr>
        <xdr:cNvPr id="580" name="【学校施設】&#10;一人当たり面積平均値テキスト">
          <a:extLst>
            <a:ext uri="{FF2B5EF4-FFF2-40B4-BE49-F238E27FC236}">
              <a16:creationId xmlns:a16="http://schemas.microsoft.com/office/drawing/2014/main" xmlns="" id="{C85E5B02-CA47-484E-B377-EF3A9AF7323A}"/>
            </a:ext>
          </a:extLst>
        </xdr:cNvPr>
        <xdr:cNvSpPr txBox="1"/>
      </xdr:nvSpPr>
      <xdr:spPr>
        <a:xfrm>
          <a:off x="22199600" y="10775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167567</xdr:rowOff>
    </xdr:from>
    <xdr:to>
      <xdr:col>116</xdr:col>
      <xdr:colOff>114300</xdr:colOff>
      <xdr:row>63</xdr:row>
      <xdr:rowOff>97717</xdr:rowOff>
    </xdr:to>
    <xdr:sp macro="" textlink="">
      <xdr:nvSpPr>
        <xdr:cNvPr id="581" name="フローチャート: 判断 580">
          <a:extLst>
            <a:ext uri="{FF2B5EF4-FFF2-40B4-BE49-F238E27FC236}">
              <a16:creationId xmlns:a16="http://schemas.microsoft.com/office/drawing/2014/main" xmlns="" id="{42E4A16E-8A8D-4DC7-9344-346AC4E2B168}"/>
            </a:ext>
          </a:extLst>
        </xdr:cNvPr>
        <xdr:cNvSpPr/>
      </xdr:nvSpPr>
      <xdr:spPr>
        <a:xfrm>
          <a:off x="221107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4064</xdr:rowOff>
    </xdr:from>
    <xdr:to>
      <xdr:col>112</xdr:col>
      <xdr:colOff>38100</xdr:colOff>
      <xdr:row>63</xdr:row>
      <xdr:rowOff>105664</xdr:rowOff>
    </xdr:to>
    <xdr:sp macro="" textlink="">
      <xdr:nvSpPr>
        <xdr:cNvPr id="582" name="フローチャート: 判断 581">
          <a:extLst>
            <a:ext uri="{FF2B5EF4-FFF2-40B4-BE49-F238E27FC236}">
              <a16:creationId xmlns:a16="http://schemas.microsoft.com/office/drawing/2014/main" xmlns="" id="{8ADA3CED-50E7-4542-937E-24986BC015E1}"/>
            </a:ext>
          </a:extLst>
        </xdr:cNvPr>
        <xdr:cNvSpPr/>
      </xdr:nvSpPr>
      <xdr:spPr>
        <a:xfrm>
          <a:off x="21272500" y="1080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169091</xdr:rowOff>
    </xdr:from>
    <xdr:to>
      <xdr:col>107</xdr:col>
      <xdr:colOff>101600</xdr:colOff>
      <xdr:row>63</xdr:row>
      <xdr:rowOff>99241</xdr:rowOff>
    </xdr:to>
    <xdr:sp macro="" textlink="">
      <xdr:nvSpPr>
        <xdr:cNvPr id="583" name="フローチャート: 判断 582">
          <a:extLst>
            <a:ext uri="{FF2B5EF4-FFF2-40B4-BE49-F238E27FC236}">
              <a16:creationId xmlns:a16="http://schemas.microsoft.com/office/drawing/2014/main" xmlns="" id="{C47E145C-7D6B-4E15-AC7B-673ADA34CF24}"/>
            </a:ext>
          </a:extLst>
        </xdr:cNvPr>
        <xdr:cNvSpPr/>
      </xdr:nvSpPr>
      <xdr:spPr>
        <a:xfrm>
          <a:off x="20383500" y="1079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4" name="テキスト ボックス 583">
          <a:extLst>
            <a:ext uri="{FF2B5EF4-FFF2-40B4-BE49-F238E27FC236}">
              <a16:creationId xmlns:a16="http://schemas.microsoft.com/office/drawing/2014/main" xmlns="" id="{6AFF27D9-55CD-454F-B43A-696443C11C0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5" name="テキスト ボックス 584">
          <a:extLst>
            <a:ext uri="{FF2B5EF4-FFF2-40B4-BE49-F238E27FC236}">
              <a16:creationId xmlns:a16="http://schemas.microsoft.com/office/drawing/2014/main" xmlns="" id="{7156953C-1BD5-4209-9C1F-51DA33E2142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6" name="テキスト ボックス 585">
          <a:extLst>
            <a:ext uri="{FF2B5EF4-FFF2-40B4-BE49-F238E27FC236}">
              <a16:creationId xmlns:a16="http://schemas.microsoft.com/office/drawing/2014/main" xmlns="" id="{FF8055EE-106A-4D03-AF38-056221B8503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7" name="テキスト ボックス 586">
          <a:extLst>
            <a:ext uri="{FF2B5EF4-FFF2-40B4-BE49-F238E27FC236}">
              <a16:creationId xmlns:a16="http://schemas.microsoft.com/office/drawing/2014/main" xmlns="" id="{BB3F957E-9AD1-4DFC-BDDD-A5EEAB9D827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8" name="テキスト ボックス 587">
          <a:extLst>
            <a:ext uri="{FF2B5EF4-FFF2-40B4-BE49-F238E27FC236}">
              <a16:creationId xmlns:a16="http://schemas.microsoft.com/office/drawing/2014/main" xmlns="" id="{34B9AA6D-113A-4AF3-BE2D-2C4605BC3C0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107043</xdr:rowOff>
    </xdr:from>
    <xdr:to>
      <xdr:col>116</xdr:col>
      <xdr:colOff>114300</xdr:colOff>
      <xdr:row>63</xdr:row>
      <xdr:rowOff>37193</xdr:rowOff>
    </xdr:to>
    <xdr:sp macro="" textlink="">
      <xdr:nvSpPr>
        <xdr:cNvPr id="589" name="楕円 588">
          <a:extLst>
            <a:ext uri="{FF2B5EF4-FFF2-40B4-BE49-F238E27FC236}">
              <a16:creationId xmlns:a16="http://schemas.microsoft.com/office/drawing/2014/main" xmlns="" id="{DF6EB8B0-7A40-4913-A0C0-B34784D14FC1}"/>
            </a:ext>
          </a:extLst>
        </xdr:cNvPr>
        <xdr:cNvSpPr/>
      </xdr:nvSpPr>
      <xdr:spPr>
        <a:xfrm>
          <a:off x="22110700" y="1073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129920</xdr:rowOff>
    </xdr:from>
    <xdr:ext cx="469744" cy="259045"/>
    <xdr:sp macro="" textlink="">
      <xdr:nvSpPr>
        <xdr:cNvPr id="590" name="【学校施設】&#10;一人当たり面積該当値テキスト">
          <a:extLst>
            <a:ext uri="{FF2B5EF4-FFF2-40B4-BE49-F238E27FC236}">
              <a16:creationId xmlns:a16="http://schemas.microsoft.com/office/drawing/2014/main" xmlns="" id="{4B3B59A4-2BD0-4816-9445-156194E2923A}"/>
            </a:ext>
          </a:extLst>
        </xdr:cNvPr>
        <xdr:cNvSpPr txBox="1"/>
      </xdr:nvSpPr>
      <xdr:spPr>
        <a:xfrm>
          <a:off x="22199600" y="1058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120541</xdr:rowOff>
    </xdr:from>
    <xdr:to>
      <xdr:col>112</xdr:col>
      <xdr:colOff>38100</xdr:colOff>
      <xdr:row>63</xdr:row>
      <xdr:rowOff>50691</xdr:rowOff>
    </xdr:to>
    <xdr:sp macro="" textlink="">
      <xdr:nvSpPr>
        <xdr:cNvPr id="591" name="楕円 590">
          <a:extLst>
            <a:ext uri="{FF2B5EF4-FFF2-40B4-BE49-F238E27FC236}">
              <a16:creationId xmlns:a16="http://schemas.microsoft.com/office/drawing/2014/main" xmlns="" id="{0660D1DC-8CAF-4E7F-85DE-8C2F69913977}"/>
            </a:ext>
          </a:extLst>
        </xdr:cNvPr>
        <xdr:cNvSpPr/>
      </xdr:nvSpPr>
      <xdr:spPr>
        <a:xfrm>
          <a:off x="21272500" y="1075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157843</xdr:rowOff>
    </xdr:from>
    <xdr:to>
      <xdr:col>116</xdr:col>
      <xdr:colOff>63500</xdr:colOff>
      <xdr:row>62</xdr:row>
      <xdr:rowOff>171341</xdr:rowOff>
    </xdr:to>
    <xdr:cxnSp macro="">
      <xdr:nvCxnSpPr>
        <xdr:cNvPr id="592" name="直線コネクタ 591">
          <a:extLst>
            <a:ext uri="{FF2B5EF4-FFF2-40B4-BE49-F238E27FC236}">
              <a16:creationId xmlns:a16="http://schemas.microsoft.com/office/drawing/2014/main" xmlns="" id="{34BF2741-36D1-4FEB-B4AB-08B6EBA4430B}"/>
            </a:ext>
          </a:extLst>
        </xdr:cNvPr>
        <xdr:cNvCxnSpPr/>
      </xdr:nvCxnSpPr>
      <xdr:spPr>
        <a:xfrm flipV="1">
          <a:off x="21323300" y="10787743"/>
          <a:ext cx="838200" cy="1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472</xdr:rowOff>
    </xdr:from>
    <xdr:to>
      <xdr:col>107</xdr:col>
      <xdr:colOff>101600</xdr:colOff>
      <xdr:row>63</xdr:row>
      <xdr:rowOff>102072</xdr:rowOff>
    </xdr:to>
    <xdr:sp macro="" textlink="">
      <xdr:nvSpPr>
        <xdr:cNvPr id="593" name="楕円 592">
          <a:extLst>
            <a:ext uri="{FF2B5EF4-FFF2-40B4-BE49-F238E27FC236}">
              <a16:creationId xmlns:a16="http://schemas.microsoft.com/office/drawing/2014/main" xmlns="" id="{400C73FA-EFAA-475E-8AEB-A36804762B64}"/>
            </a:ext>
          </a:extLst>
        </xdr:cNvPr>
        <xdr:cNvSpPr/>
      </xdr:nvSpPr>
      <xdr:spPr>
        <a:xfrm>
          <a:off x="20383500" y="1080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171341</xdr:rowOff>
    </xdr:from>
    <xdr:to>
      <xdr:col>111</xdr:col>
      <xdr:colOff>177800</xdr:colOff>
      <xdr:row>63</xdr:row>
      <xdr:rowOff>51272</xdr:rowOff>
    </xdr:to>
    <xdr:cxnSp macro="">
      <xdr:nvCxnSpPr>
        <xdr:cNvPr id="594" name="直線コネクタ 593">
          <a:extLst>
            <a:ext uri="{FF2B5EF4-FFF2-40B4-BE49-F238E27FC236}">
              <a16:creationId xmlns:a16="http://schemas.microsoft.com/office/drawing/2014/main" xmlns="" id="{DA1BDF0C-525A-4013-989A-9E5A4A14F3BB}"/>
            </a:ext>
          </a:extLst>
        </xdr:cNvPr>
        <xdr:cNvCxnSpPr/>
      </xdr:nvCxnSpPr>
      <xdr:spPr>
        <a:xfrm flipV="1">
          <a:off x="20434300" y="10801241"/>
          <a:ext cx="889000" cy="5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96791</xdr:rowOff>
    </xdr:from>
    <xdr:ext cx="469744" cy="259045"/>
    <xdr:sp macro="" textlink="">
      <xdr:nvSpPr>
        <xdr:cNvPr id="595" name="n_1aveValue【学校施設】&#10;一人当たり面積">
          <a:extLst>
            <a:ext uri="{FF2B5EF4-FFF2-40B4-BE49-F238E27FC236}">
              <a16:creationId xmlns:a16="http://schemas.microsoft.com/office/drawing/2014/main" xmlns="" id="{011A4FFF-1DFF-4E7B-A5AA-BE814370F515}"/>
            </a:ext>
          </a:extLst>
        </xdr:cNvPr>
        <xdr:cNvSpPr txBox="1"/>
      </xdr:nvSpPr>
      <xdr:spPr>
        <a:xfrm>
          <a:off x="21075727" y="1089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115768</xdr:rowOff>
    </xdr:from>
    <xdr:ext cx="469744" cy="259045"/>
    <xdr:sp macro="" textlink="">
      <xdr:nvSpPr>
        <xdr:cNvPr id="596" name="n_2aveValue【学校施設】&#10;一人当たり面積">
          <a:extLst>
            <a:ext uri="{FF2B5EF4-FFF2-40B4-BE49-F238E27FC236}">
              <a16:creationId xmlns:a16="http://schemas.microsoft.com/office/drawing/2014/main" xmlns="" id="{9E305EBC-DE13-4601-9A6A-920F76384C3B}"/>
            </a:ext>
          </a:extLst>
        </xdr:cNvPr>
        <xdr:cNvSpPr txBox="1"/>
      </xdr:nvSpPr>
      <xdr:spPr>
        <a:xfrm>
          <a:off x="20199427" y="1057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67218</xdr:rowOff>
    </xdr:from>
    <xdr:ext cx="469744" cy="259045"/>
    <xdr:sp macro="" textlink="">
      <xdr:nvSpPr>
        <xdr:cNvPr id="597" name="n_1mainValue【学校施設】&#10;一人当たり面積">
          <a:extLst>
            <a:ext uri="{FF2B5EF4-FFF2-40B4-BE49-F238E27FC236}">
              <a16:creationId xmlns:a16="http://schemas.microsoft.com/office/drawing/2014/main" xmlns="" id="{A4D9ECD6-EE41-4558-A57C-C3A706CDA9A1}"/>
            </a:ext>
          </a:extLst>
        </xdr:cNvPr>
        <xdr:cNvSpPr txBox="1"/>
      </xdr:nvSpPr>
      <xdr:spPr>
        <a:xfrm>
          <a:off x="21075727" y="1052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93199</xdr:rowOff>
    </xdr:from>
    <xdr:ext cx="469744" cy="259045"/>
    <xdr:sp macro="" textlink="">
      <xdr:nvSpPr>
        <xdr:cNvPr id="598" name="n_2mainValue【学校施設】&#10;一人当たり面積">
          <a:extLst>
            <a:ext uri="{FF2B5EF4-FFF2-40B4-BE49-F238E27FC236}">
              <a16:creationId xmlns:a16="http://schemas.microsoft.com/office/drawing/2014/main" xmlns="" id="{83AB66CD-01B5-4662-836C-F39A3B53FDE6}"/>
            </a:ext>
          </a:extLst>
        </xdr:cNvPr>
        <xdr:cNvSpPr txBox="1"/>
      </xdr:nvSpPr>
      <xdr:spPr>
        <a:xfrm>
          <a:off x="20199427" y="10894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9" name="正方形/長方形 598">
          <a:extLst>
            <a:ext uri="{FF2B5EF4-FFF2-40B4-BE49-F238E27FC236}">
              <a16:creationId xmlns:a16="http://schemas.microsoft.com/office/drawing/2014/main" xmlns="" id="{7C7A2355-6CEB-4F8A-861E-BD36D929C70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0" name="正方形/長方形 599">
          <a:extLst>
            <a:ext uri="{FF2B5EF4-FFF2-40B4-BE49-F238E27FC236}">
              <a16:creationId xmlns:a16="http://schemas.microsoft.com/office/drawing/2014/main" xmlns="" id="{A1E31D2F-5517-405D-BBED-6AA5C0D2193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1" name="正方形/長方形 600">
          <a:extLst>
            <a:ext uri="{FF2B5EF4-FFF2-40B4-BE49-F238E27FC236}">
              <a16:creationId xmlns:a16="http://schemas.microsoft.com/office/drawing/2014/main" xmlns="" id="{524C1735-FA75-4C4A-A6B6-444A8D43CCF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2" name="正方形/長方形 601">
          <a:extLst>
            <a:ext uri="{FF2B5EF4-FFF2-40B4-BE49-F238E27FC236}">
              <a16:creationId xmlns:a16="http://schemas.microsoft.com/office/drawing/2014/main" xmlns="" id="{0E4CCD5F-AE83-4D26-BB1E-A2D3A25496A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3" name="正方形/長方形 602">
          <a:extLst>
            <a:ext uri="{FF2B5EF4-FFF2-40B4-BE49-F238E27FC236}">
              <a16:creationId xmlns:a16="http://schemas.microsoft.com/office/drawing/2014/main" xmlns="" id="{485A64F9-393A-48A1-8B47-2CD53897588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4" name="正方形/長方形 603">
          <a:extLst>
            <a:ext uri="{FF2B5EF4-FFF2-40B4-BE49-F238E27FC236}">
              <a16:creationId xmlns:a16="http://schemas.microsoft.com/office/drawing/2014/main" xmlns="" id="{E37FA379-0928-4B95-AD80-46D1D3BE7BA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5" name="正方形/長方形 604">
          <a:extLst>
            <a:ext uri="{FF2B5EF4-FFF2-40B4-BE49-F238E27FC236}">
              <a16:creationId xmlns:a16="http://schemas.microsoft.com/office/drawing/2014/main" xmlns="" id="{E1AA2C57-13FA-4B54-B81B-813FAFF4105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6" name="正方形/長方形 605">
          <a:extLst>
            <a:ext uri="{FF2B5EF4-FFF2-40B4-BE49-F238E27FC236}">
              <a16:creationId xmlns:a16="http://schemas.microsoft.com/office/drawing/2014/main" xmlns="" id="{AC0D6045-F28D-408D-A1F8-61A2FF9AC65E}"/>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7" name="テキスト ボックス 606">
          <a:extLst>
            <a:ext uri="{FF2B5EF4-FFF2-40B4-BE49-F238E27FC236}">
              <a16:creationId xmlns:a16="http://schemas.microsoft.com/office/drawing/2014/main" xmlns="" id="{2D3F7E4F-061D-4F4C-8938-18578974F9D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8" name="直線コネクタ 607">
          <a:extLst>
            <a:ext uri="{FF2B5EF4-FFF2-40B4-BE49-F238E27FC236}">
              <a16:creationId xmlns:a16="http://schemas.microsoft.com/office/drawing/2014/main" xmlns="" id="{1902ED4C-AE96-4E6B-BCB7-01EFF9D981F9}"/>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09" name="直線コネクタ 608">
          <a:extLst>
            <a:ext uri="{FF2B5EF4-FFF2-40B4-BE49-F238E27FC236}">
              <a16:creationId xmlns:a16="http://schemas.microsoft.com/office/drawing/2014/main" xmlns="" id="{BE94CEE6-A7E0-4C25-83AA-3D4C25A5652D}"/>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10" name="テキスト ボックス 609">
          <a:extLst>
            <a:ext uri="{FF2B5EF4-FFF2-40B4-BE49-F238E27FC236}">
              <a16:creationId xmlns:a16="http://schemas.microsoft.com/office/drawing/2014/main" xmlns="" id="{9C60ECE5-8619-487E-8D08-C694148CE088}"/>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1" name="直線コネクタ 610">
          <a:extLst>
            <a:ext uri="{FF2B5EF4-FFF2-40B4-BE49-F238E27FC236}">
              <a16:creationId xmlns:a16="http://schemas.microsoft.com/office/drawing/2014/main" xmlns="" id="{264089D9-1739-4640-BFCA-F5888E5E3AA7}"/>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2" name="テキスト ボックス 611">
          <a:extLst>
            <a:ext uri="{FF2B5EF4-FFF2-40B4-BE49-F238E27FC236}">
              <a16:creationId xmlns:a16="http://schemas.microsoft.com/office/drawing/2014/main" xmlns="" id="{F8555558-DB3C-4AFF-AF57-84907679EA39}"/>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3" name="直線コネクタ 612">
          <a:extLst>
            <a:ext uri="{FF2B5EF4-FFF2-40B4-BE49-F238E27FC236}">
              <a16:creationId xmlns:a16="http://schemas.microsoft.com/office/drawing/2014/main" xmlns="" id="{EAB8E6CB-907D-4DE7-B865-C05E14400D76}"/>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4" name="テキスト ボックス 613">
          <a:extLst>
            <a:ext uri="{FF2B5EF4-FFF2-40B4-BE49-F238E27FC236}">
              <a16:creationId xmlns:a16="http://schemas.microsoft.com/office/drawing/2014/main" xmlns="" id="{4C0AE6CD-3A7B-432E-B629-D8EBCFA43376}"/>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5" name="直線コネクタ 614">
          <a:extLst>
            <a:ext uri="{FF2B5EF4-FFF2-40B4-BE49-F238E27FC236}">
              <a16:creationId xmlns:a16="http://schemas.microsoft.com/office/drawing/2014/main" xmlns="" id="{23D5CC46-BF8D-48D5-B064-3728595D7322}"/>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6" name="テキスト ボックス 615">
          <a:extLst>
            <a:ext uri="{FF2B5EF4-FFF2-40B4-BE49-F238E27FC236}">
              <a16:creationId xmlns:a16="http://schemas.microsoft.com/office/drawing/2014/main" xmlns="" id="{F1727313-A1BF-4C28-A149-BA8D93BF203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7" name="直線コネクタ 616">
          <a:extLst>
            <a:ext uri="{FF2B5EF4-FFF2-40B4-BE49-F238E27FC236}">
              <a16:creationId xmlns:a16="http://schemas.microsoft.com/office/drawing/2014/main" xmlns="" id="{2DCE6ACD-7A65-434D-8E53-81568A6A859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8" name="テキスト ボックス 617">
          <a:extLst>
            <a:ext uri="{FF2B5EF4-FFF2-40B4-BE49-F238E27FC236}">
              <a16:creationId xmlns:a16="http://schemas.microsoft.com/office/drawing/2014/main" xmlns="" id="{773E2A3F-D1FD-4962-877E-57F5D172C945}"/>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9" name="直線コネクタ 618">
          <a:extLst>
            <a:ext uri="{FF2B5EF4-FFF2-40B4-BE49-F238E27FC236}">
              <a16:creationId xmlns:a16="http://schemas.microsoft.com/office/drawing/2014/main" xmlns="" id="{A9763BC1-98D8-41A3-AA33-D926FC84446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20" name="テキスト ボックス 619">
          <a:extLst>
            <a:ext uri="{FF2B5EF4-FFF2-40B4-BE49-F238E27FC236}">
              <a16:creationId xmlns:a16="http://schemas.microsoft.com/office/drawing/2014/main" xmlns="" id="{05F1F7F2-9E11-4201-89CD-ACE40A1C9FE1}"/>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1" name="直線コネクタ 620">
          <a:extLst>
            <a:ext uri="{FF2B5EF4-FFF2-40B4-BE49-F238E27FC236}">
              <a16:creationId xmlns:a16="http://schemas.microsoft.com/office/drawing/2014/main" xmlns="" id="{C9B98FED-F0E7-4FB7-8742-F28A98CF7536}"/>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2" name="テキスト ボックス 621">
          <a:extLst>
            <a:ext uri="{FF2B5EF4-FFF2-40B4-BE49-F238E27FC236}">
              <a16:creationId xmlns:a16="http://schemas.microsoft.com/office/drawing/2014/main" xmlns="" id="{8C72A59E-116D-4347-9199-C38367A4A0D4}"/>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3" name="【児童館】&#10;有形固定資産減価償却率グラフ枠">
          <a:extLst>
            <a:ext uri="{FF2B5EF4-FFF2-40B4-BE49-F238E27FC236}">
              <a16:creationId xmlns:a16="http://schemas.microsoft.com/office/drawing/2014/main" xmlns="" id="{7C8ADD9B-4231-4FF0-BB0A-ECB4524A8E9E}"/>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69124</xdr:rowOff>
    </xdr:to>
    <xdr:cxnSp macro="">
      <xdr:nvCxnSpPr>
        <xdr:cNvPr id="624" name="直線コネクタ 623">
          <a:extLst>
            <a:ext uri="{FF2B5EF4-FFF2-40B4-BE49-F238E27FC236}">
              <a16:creationId xmlns:a16="http://schemas.microsoft.com/office/drawing/2014/main" xmlns="" id="{98422DFB-80C0-49AC-B2C4-705B4A3A9CAA}"/>
            </a:ext>
          </a:extLst>
        </xdr:cNvPr>
        <xdr:cNvCxnSpPr/>
      </xdr:nvCxnSpPr>
      <xdr:spPr>
        <a:xfrm flipV="1">
          <a:off x="16318864" y="13280571"/>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72951</xdr:rowOff>
    </xdr:from>
    <xdr:ext cx="340478" cy="259045"/>
    <xdr:sp macro="" textlink="">
      <xdr:nvSpPr>
        <xdr:cNvPr id="625" name="【児童館】&#10;有形固定資産減価償却率最小値テキスト">
          <a:extLst>
            <a:ext uri="{FF2B5EF4-FFF2-40B4-BE49-F238E27FC236}">
              <a16:creationId xmlns:a16="http://schemas.microsoft.com/office/drawing/2014/main" xmlns="" id="{04BBFE4D-2A0A-45E6-89B2-132FAFD5631B}"/>
            </a:ext>
          </a:extLst>
        </xdr:cNvPr>
        <xdr:cNvSpPr txBox="1"/>
      </xdr:nvSpPr>
      <xdr:spPr>
        <a:xfrm>
          <a:off x="16357600" y="1481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69124</xdr:rowOff>
    </xdr:from>
    <xdr:to>
      <xdr:col>86</xdr:col>
      <xdr:colOff>25400</xdr:colOff>
      <xdr:row>86</xdr:row>
      <xdr:rowOff>69124</xdr:rowOff>
    </xdr:to>
    <xdr:cxnSp macro="">
      <xdr:nvCxnSpPr>
        <xdr:cNvPr id="626" name="直線コネクタ 625">
          <a:extLst>
            <a:ext uri="{FF2B5EF4-FFF2-40B4-BE49-F238E27FC236}">
              <a16:creationId xmlns:a16="http://schemas.microsoft.com/office/drawing/2014/main" xmlns="" id="{E77FA075-ADD5-45FB-8DC4-0B25742B1220}"/>
            </a:ext>
          </a:extLst>
        </xdr:cNvPr>
        <xdr:cNvCxnSpPr/>
      </xdr:nvCxnSpPr>
      <xdr:spPr>
        <a:xfrm>
          <a:off x="16230600" y="1481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27" name="【児童館】&#10;有形固定資産減価償却率最大値テキスト">
          <a:extLst>
            <a:ext uri="{FF2B5EF4-FFF2-40B4-BE49-F238E27FC236}">
              <a16:creationId xmlns:a16="http://schemas.microsoft.com/office/drawing/2014/main" xmlns="" id="{ADF162F0-896E-47EA-9FE2-3AF472615499}"/>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28" name="直線コネクタ 627">
          <a:extLst>
            <a:ext uri="{FF2B5EF4-FFF2-40B4-BE49-F238E27FC236}">
              <a16:creationId xmlns:a16="http://schemas.microsoft.com/office/drawing/2014/main" xmlns="" id="{24DFA838-A155-4E17-B7E3-1F948579C23F}"/>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140443</xdr:rowOff>
    </xdr:from>
    <xdr:ext cx="405111" cy="259045"/>
    <xdr:sp macro="" textlink="">
      <xdr:nvSpPr>
        <xdr:cNvPr id="629" name="【児童館】&#10;有形固定資産減価償却率平均値テキスト">
          <a:extLst>
            <a:ext uri="{FF2B5EF4-FFF2-40B4-BE49-F238E27FC236}">
              <a16:creationId xmlns:a16="http://schemas.microsoft.com/office/drawing/2014/main" xmlns="" id="{864C169F-E8D6-4C88-9167-CF9266224A45}"/>
            </a:ext>
          </a:extLst>
        </xdr:cNvPr>
        <xdr:cNvSpPr txBox="1"/>
      </xdr:nvSpPr>
      <xdr:spPr>
        <a:xfrm>
          <a:off x="16357600" y="138564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162016</xdr:rowOff>
    </xdr:from>
    <xdr:to>
      <xdr:col>85</xdr:col>
      <xdr:colOff>177800</xdr:colOff>
      <xdr:row>81</xdr:row>
      <xdr:rowOff>92166</xdr:rowOff>
    </xdr:to>
    <xdr:sp macro="" textlink="">
      <xdr:nvSpPr>
        <xdr:cNvPr id="630" name="フローチャート: 判断 629">
          <a:extLst>
            <a:ext uri="{FF2B5EF4-FFF2-40B4-BE49-F238E27FC236}">
              <a16:creationId xmlns:a16="http://schemas.microsoft.com/office/drawing/2014/main" xmlns="" id="{9BBD962F-BDFA-45CC-A2EF-0824723AC87E}"/>
            </a:ext>
          </a:extLst>
        </xdr:cNvPr>
        <xdr:cNvSpPr/>
      </xdr:nvSpPr>
      <xdr:spPr>
        <a:xfrm>
          <a:off x="16268700" y="1387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85271</xdr:rowOff>
    </xdr:from>
    <xdr:to>
      <xdr:col>81</xdr:col>
      <xdr:colOff>101600</xdr:colOff>
      <xdr:row>82</xdr:row>
      <xdr:rowOff>15421</xdr:rowOff>
    </xdr:to>
    <xdr:sp macro="" textlink="">
      <xdr:nvSpPr>
        <xdr:cNvPr id="631" name="フローチャート: 判断 630">
          <a:extLst>
            <a:ext uri="{FF2B5EF4-FFF2-40B4-BE49-F238E27FC236}">
              <a16:creationId xmlns:a16="http://schemas.microsoft.com/office/drawing/2014/main" xmlns="" id="{FD19B023-CCF5-4619-9F51-FA69D9E41B80}"/>
            </a:ext>
          </a:extLst>
        </xdr:cNvPr>
        <xdr:cNvSpPr/>
      </xdr:nvSpPr>
      <xdr:spPr>
        <a:xfrm>
          <a:off x="15430500" y="1397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26488</xdr:rowOff>
    </xdr:from>
    <xdr:to>
      <xdr:col>76</xdr:col>
      <xdr:colOff>165100</xdr:colOff>
      <xdr:row>82</xdr:row>
      <xdr:rowOff>128088</xdr:rowOff>
    </xdr:to>
    <xdr:sp macro="" textlink="">
      <xdr:nvSpPr>
        <xdr:cNvPr id="632" name="フローチャート: 判断 631">
          <a:extLst>
            <a:ext uri="{FF2B5EF4-FFF2-40B4-BE49-F238E27FC236}">
              <a16:creationId xmlns:a16="http://schemas.microsoft.com/office/drawing/2014/main" xmlns="" id="{6E1D74FA-DBC8-42BD-89A1-1025AF4E0A8A}"/>
            </a:ext>
          </a:extLst>
        </xdr:cNvPr>
        <xdr:cNvSpPr/>
      </xdr:nvSpPr>
      <xdr:spPr>
        <a:xfrm>
          <a:off x="14541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3" name="テキスト ボックス 632">
          <a:extLst>
            <a:ext uri="{FF2B5EF4-FFF2-40B4-BE49-F238E27FC236}">
              <a16:creationId xmlns:a16="http://schemas.microsoft.com/office/drawing/2014/main" xmlns="" id="{708D901D-E47B-440B-B9F8-CFF939A6335D}"/>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4" name="テキスト ボックス 633">
          <a:extLst>
            <a:ext uri="{FF2B5EF4-FFF2-40B4-BE49-F238E27FC236}">
              <a16:creationId xmlns:a16="http://schemas.microsoft.com/office/drawing/2014/main" xmlns="" id="{7C05C448-6F30-429D-973A-E4B239E8BDF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5" name="テキスト ボックス 634">
          <a:extLst>
            <a:ext uri="{FF2B5EF4-FFF2-40B4-BE49-F238E27FC236}">
              <a16:creationId xmlns:a16="http://schemas.microsoft.com/office/drawing/2014/main" xmlns="" id="{AC693E49-A4CF-4DB6-8B61-09055622BEA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6" name="テキスト ボックス 635">
          <a:extLst>
            <a:ext uri="{FF2B5EF4-FFF2-40B4-BE49-F238E27FC236}">
              <a16:creationId xmlns:a16="http://schemas.microsoft.com/office/drawing/2014/main" xmlns="" id="{49C22CF0-914F-47BD-9309-7A94683A8E3C}"/>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7" name="テキスト ボックス 636">
          <a:extLst>
            <a:ext uri="{FF2B5EF4-FFF2-40B4-BE49-F238E27FC236}">
              <a16:creationId xmlns:a16="http://schemas.microsoft.com/office/drawing/2014/main" xmlns="" id="{303213F6-6DC0-4DE0-83CE-E785523A171F}"/>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144055</xdr:rowOff>
    </xdr:from>
    <xdr:to>
      <xdr:col>85</xdr:col>
      <xdr:colOff>177800</xdr:colOff>
      <xdr:row>80</xdr:row>
      <xdr:rowOff>74205</xdr:rowOff>
    </xdr:to>
    <xdr:sp macro="" textlink="">
      <xdr:nvSpPr>
        <xdr:cNvPr id="638" name="楕円 637">
          <a:extLst>
            <a:ext uri="{FF2B5EF4-FFF2-40B4-BE49-F238E27FC236}">
              <a16:creationId xmlns:a16="http://schemas.microsoft.com/office/drawing/2014/main" xmlns="" id="{0699BD48-4708-467A-B6A3-CFF9F379629B}"/>
            </a:ext>
          </a:extLst>
        </xdr:cNvPr>
        <xdr:cNvSpPr/>
      </xdr:nvSpPr>
      <xdr:spPr>
        <a:xfrm>
          <a:off x="16268700" y="1368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166932</xdr:rowOff>
    </xdr:from>
    <xdr:ext cx="405111" cy="259045"/>
    <xdr:sp macro="" textlink="">
      <xdr:nvSpPr>
        <xdr:cNvPr id="639" name="【児童館】&#10;有形固定資産減価償却率該当値テキスト">
          <a:extLst>
            <a:ext uri="{FF2B5EF4-FFF2-40B4-BE49-F238E27FC236}">
              <a16:creationId xmlns:a16="http://schemas.microsoft.com/office/drawing/2014/main" xmlns="" id="{2848B04D-2521-4FEE-A930-A5FA34DE0194}"/>
            </a:ext>
          </a:extLst>
        </xdr:cNvPr>
        <xdr:cNvSpPr txBox="1"/>
      </xdr:nvSpPr>
      <xdr:spPr>
        <a:xfrm>
          <a:off x="16357600" y="13540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162016</xdr:rowOff>
    </xdr:from>
    <xdr:to>
      <xdr:col>81</xdr:col>
      <xdr:colOff>101600</xdr:colOff>
      <xdr:row>80</xdr:row>
      <xdr:rowOff>92166</xdr:rowOff>
    </xdr:to>
    <xdr:sp macro="" textlink="">
      <xdr:nvSpPr>
        <xdr:cNvPr id="640" name="楕円 639">
          <a:extLst>
            <a:ext uri="{FF2B5EF4-FFF2-40B4-BE49-F238E27FC236}">
              <a16:creationId xmlns:a16="http://schemas.microsoft.com/office/drawing/2014/main" xmlns="" id="{9AFAF289-94BD-486D-B5F7-564BE94F3BEC}"/>
            </a:ext>
          </a:extLst>
        </xdr:cNvPr>
        <xdr:cNvSpPr/>
      </xdr:nvSpPr>
      <xdr:spPr>
        <a:xfrm>
          <a:off x="15430500" y="1370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23405</xdr:rowOff>
    </xdr:from>
    <xdr:to>
      <xdr:col>85</xdr:col>
      <xdr:colOff>127000</xdr:colOff>
      <xdr:row>80</xdr:row>
      <xdr:rowOff>41366</xdr:rowOff>
    </xdr:to>
    <xdr:cxnSp macro="">
      <xdr:nvCxnSpPr>
        <xdr:cNvPr id="641" name="直線コネクタ 640">
          <a:extLst>
            <a:ext uri="{FF2B5EF4-FFF2-40B4-BE49-F238E27FC236}">
              <a16:creationId xmlns:a16="http://schemas.microsoft.com/office/drawing/2014/main" xmlns="" id="{4D0ED0FD-D575-40C4-AF93-337DE3CA796D}"/>
            </a:ext>
          </a:extLst>
        </xdr:cNvPr>
        <xdr:cNvCxnSpPr/>
      </xdr:nvCxnSpPr>
      <xdr:spPr>
        <a:xfrm flipV="1">
          <a:off x="15481300" y="13739405"/>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96701</xdr:rowOff>
    </xdr:from>
    <xdr:to>
      <xdr:col>76</xdr:col>
      <xdr:colOff>165100</xdr:colOff>
      <xdr:row>81</xdr:row>
      <xdr:rowOff>26851</xdr:rowOff>
    </xdr:to>
    <xdr:sp macro="" textlink="">
      <xdr:nvSpPr>
        <xdr:cNvPr id="642" name="楕円 641">
          <a:extLst>
            <a:ext uri="{FF2B5EF4-FFF2-40B4-BE49-F238E27FC236}">
              <a16:creationId xmlns:a16="http://schemas.microsoft.com/office/drawing/2014/main" xmlns="" id="{3DA9741C-6A5B-4920-BA74-806691414FCE}"/>
            </a:ext>
          </a:extLst>
        </xdr:cNvPr>
        <xdr:cNvSpPr/>
      </xdr:nvSpPr>
      <xdr:spPr>
        <a:xfrm>
          <a:off x="14541500" y="1381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41366</xdr:rowOff>
    </xdr:from>
    <xdr:to>
      <xdr:col>81</xdr:col>
      <xdr:colOff>50800</xdr:colOff>
      <xdr:row>80</xdr:row>
      <xdr:rowOff>147501</xdr:rowOff>
    </xdr:to>
    <xdr:cxnSp macro="">
      <xdr:nvCxnSpPr>
        <xdr:cNvPr id="643" name="直線コネクタ 642">
          <a:extLst>
            <a:ext uri="{FF2B5EF4-FFF2-40B4-BE49-F238E27FC236}">
              <a16:creationId xmlns:a16="http://schemas.microsoft.com/office/drawing/2014/main" xmlns="" id="{70DA8503-6A19-49AC-93C6-685F0122DA4F}"/>
            </a:ext>
          </a:extLst>
        </xdr:cNvPr>
        <xdr:cNvCxnSpPr/>
      </xdr:nvCxnSpPr>
      <xdr:spPr>
        <a:xfrm flipV="1">
          <a:off x="14592300" y="13757366"/>
          <a:ext cx="889000" cy="10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6548</xdr:rowOff>
    </xdr:from>
    <xdr:ext cx="405111" cy="259045"/>
    <xdr:sp macro="" textlink="">
      <xdr:nvSpPr>
        <xdr:cNvPr id="644" name="n_1aveValue【児童館】&#10;有形固定資産減価償却率">
          <a:extLst>
            <a:ext uri="{FF2B5EF4-FFF2-40B4-BE49-F238E27FC236}">
              <a16:creationId xmlns:a16="http://schemas.microsoft.com/office/drawing/2014/main" xmlns="" id="{D6EF7B2B-A3CA-4B23-8B08-C6BBD55A1FD4}"/>
            </a:ext>
          </a:extLst>
        </xdr:cNvPr>
        <xdr:cNvSpPr txBox="1"/>
      </xdr:nvSpPr>
      <xdr:spPr>
        <a:xfrm>
          <a:off x="15266044" y="1406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119215</xdr:rowOff>
    </xdr:from>
    <xdr:ext cx="405111" cy="259045"/>
    <xdr:sp macro="" textlink="">
      <xdr:nvSpPr>
        <xdr:cNvPr id="645" name="n_2aveValue【児童館】&#10;有形固定資産減価償却率">
          <a:extLst>
            <a:ext uri="{FF2B5EF4-FFF2-40B4-BE49-F238E27FC236}">
              <a16:creationId xmlns:a16="http://schemas.microsoft.com/office/drawing/2014/main" xmlns="" id="{D0022020-44BC-407C-ACF4-3AD28EC97EF3}"/>
            </a:ext>
          </a:extLst>
        </xdr:cNvPr>
        <xdr:cNvSpPr txBox="1"/>
      </xdr:nvSpPr>
      <xdr:spPr>
        <a:xfrm>
          <a:off x="14389744"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108693</xdr:rowOff>
    </xdr:from>
    <xdr:ext cx="405111" cy="259045"/>
    <xdr:sp macro="" textlink="">
      <xdr:nvSpPr>
        <xdr:cNvPr id="646" name="n_1mainValue【児童館】&#10;有形固定資産減価償却率">
          <a:extLst>
            <a:ext uri="{FF2B5EF4-FFF2-40B4-BE49-F238E27FC236}">
              <a16:creationId xmlns:a16="http://schemas.microsoft.com/office/drawing/2014/main" xmlns="" id="{2F9C2576-A504-45B8-850C-3F9FADD8B4A2}"/>
            </a:ext>
          </a:extLst>
        </xdr:cNvPr>
        <xdr:cNvSpPr txBox="1"/>
      </xdr:nvSpPr>
      <xdr:spPr>
        <a:xfrm>
          <a:off x="15266044" y="1348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43378</xdr:rowOff>
    </xdr:from>
    <xdr:ext cx="405111" cy="259045"/>
    <xdr:sp macro="" textlink="">
      <xdr:nvSpPr>
        <xdr:cNvPr id="647" name="n_2mainValue【児童館】&#10;有形固定資産減価償却率">
          <a:extLst>
            <a:ext uri="{FF2B5EF4-FFF2-40B4-BE49-F238E27FC236}">
              <a16:creationId xmlns:a16="http://schemas.microsoft.com/office/drawing/2014/main" xmlns="" id="{F0A30769-D84C-424F-8144-BCB520BCB8F4}"/>
            </a:ext>
          </a:extLst>
        </xdr:cNvPr>
        <xdr:cNvSpPr txBox="1"/>
      </xdr:nvSpPr>
      <xdr:spPr>
        <a:xfrm>
          <a:off x="14389744" y="1358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8" name="正方形/長方形 647">
          <a:extLst>
            <a:ext uri="{FF2B5EF4-FFF2-40B4-BE49-F238E27FC236}">
              <a16:creationId xmlns:a16="http://schemas.microsoft.com/office/drawing/2014/main" xmlns="" id="{F9101528-C04F-4316-96EA-86AFB0E5E73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9" name="正方形/長方形 648">
          <a:extLst>
            <a:ext uri="{FF2B5EF4-FFF2-40B4-BE49-F238E27FC236}">
              <a16:creationId xmlns:a16="http://schemas.microsoft.com/office/drawing/2014/main" xmlns="" id="{71C75A7C-B9D9-4F3D-A5F8-0243FDFA60D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0" name="正方形/長方形 649">
          <a:extLst>
            <a:ext uri="{FF2B5EF4-FFF2-40B4-BE49-F238E27FC236}">
              <a16:creationId xmlns:a16="http://schemas.microsoft.com/office/drawing/2014/main" xmlns="" id="{6A9C2CBB-AA52-4F48-BD9A-210600B3F02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1" name="正方形/長方形 650">
          <a:extLst>
            <a:ext uri="{FF2B5EF4-FFF2-40B4-BE49-F238E27FC236}">
              <a16:creationId xmlns:a16="http://schemas.microsoft.com/office/drawing/2014/main" xmlns="" id="{D6F32C73-1F14-495F-86A2-C24C74B03A1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2" name="正方形/長方形 651">
          <a:extLst>
            <a:ext uri="{FF2B5EF4-FFF2-40B4-BE49-F238E27FC236}">
              <a16:creationId xmlns:a16="http://schemas.microsoft.com/office/drawing/2014/main" xmlns="" id="{93B7E3BE-E85E-40D9-B73A-CA39DCEA233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3" name="正方形/長方形 652">
          <a:extLst>
            <a:ext uri="{FF2B5EF4-FFF2-40B4-BE49-F238E27FC236}">
              <a16:creationId xmlns:a16="http://schemas.microsoft.com/office/drawing/2014/main" xmlns="" id="{05AE1BCE-F199-428E-AAF5-2C42F6B80DC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4" name="正方形/長方形 653">
          <a:extLst>
            <a:ext uri="{FF2B5EF4-FFF2-40B4-BE49-F238E27FC236}">
              <a16:creationId xmlns:a16="http://schemas.microsoft.com/office/drawing/2014/main" xmlns="" id="{AFD82CA8-AAF8-464D-9295-AAA58978C24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5" name="正方形/長方形 654">
          <a:extLst>
            <a:ext uri="{FF2B5EF4-FFF2-40B4-BE49-F238E27FC236}">
              <a16:creationId xmlns:a16="http://schemas.microsoft.com/office/drawing/2014/main" xmlns="" id="{A2EDF96C-838A-4858-BACA-B2EF6B275215}"/>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6" name="テキスト ボックス 655">
          <a:extLst>
            <a:ext uri="{FF2B5EF4-FFF2-40B4-BE49-F238E27FC236}">
              <a16:creationId xmlns:a16="http://schemas.microsoft.com/office/drawing/2014/main" xmlns="" id="{60CEFB3A-4933-45A0-BA78-B03EF7B5F74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7" name="直線コネクタ 656">
          <a:extLst>
            <a:ext uri="{FF2B5EF4-FFF2-40B4-BE49-F238E27FC236}">
              <a16:creationId xmlns:a16="http://schemas.microsoft.com/office/drawing/2014/main" xmlns="" id="{90797D50-FF14-4C31-9712-6E74264DE2A7}"/>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8" name="直線コネクタ 657">
          <a:extLst>
            <a:ext uri="{FF2B5EF4-FFF2-40B4-BE49-F238E27FC236}">
              <a16:creationId xmlns:a16="http://schemas.microsoft.com/office/drawing/2014/main" xmlns="" id="{F0645CBA-8F60-4163-99A1-BE3816DC22B7}"/>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9" name="テキスト ボックス 658">
          <a:extLst>
            <a:ext uri="{FF2B5EF4-FFF2-40B4-BE49-F238E27FC236}">
              <a16:creationId xmlns:a16="http://schemas.microsoft.com/office/drawing/2014/main" xmlns="" id="{853EC07F-E0C0-4187-9EB4-92709D79C849}"/>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0" name="直線コネクタ 659">
          <a:extLst>
            <a:ext uri="{FF2B5EF4-FFF2-40B4-BE49-F238E27FC236}">
              <a16:creationId xmlns:a16="http://schemas.microsoft.com/office/drawing/2014/main" xmlns="" id="{FA8D87D3-B202-479B-A6E7-262FA45DE6CD}"/>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1" name="テキスト ボックス 660">
          <a:extLst>
            <a:ext uri="{FF2B5EF4-FFF2-40B4-BE49-F238E27FC236}">
              <a16:creationId xmlns:a16="http://schemas.microsoft.com/office/drawing/2014/main" xmlns="" id="{A868F840-4A59-4F62-997D-33752D8401AD}"/>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2" name="直線コネクタ 661">
          <a:extLst>
            <a:ext uri="{FF2B5EF4-FFF2-40B4-BE49-F238E27FC236}">
              <a16:creationId xmlns:a16="http://schemas.microsoft.com/office/drawing/2014/main" xmlns="" id="{51850FF0-E805-4E5B-B597-35D42D71308D}"/>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3" name="テキスト ボックス 662">
          <a:extLst>
            <a:ext uri="{FF2B5EF4-FFF2-40B4-BE49-F238E27FC236}">
              <a16:creationId xmlns:a16="http://schemas.microsoft.com/office/drawing/2014/main" xmlns="" id="{8F1CCCC2-DCF3-440B-9D3D-5563C6AD2F3F}"/>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4" name="直線コネクタ 663">
          <a:extLst>
            <a:ext uri="{FF2B5EF4-FFF2-40B4-BE49-F238E27FC236}">
              <a16:creationId xmlns:a16="http://schemas.microsoft.com/office/drawing/2014/main" xmlns="" id="{66C78AD8-ADAD-4B93-BD79-92B6E4798549}"/>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5" name="テキスト ボックス 664">
          <a:extLst>
            <a:ext uri="{FF2B5EF4-FFF2-40B4-BE49-F238E27FC236}">
              <a16:creationId xmlns:a16="http://schemas.microsoft.com/office/drawing/2014/main" xmlns="" id="{D217AA8F-CD54-479B-A395-8568677FB42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6" name="直線コネクタ 665">
          <a:extLst>
            <a:ext uri="{FF2B5EF4-FFF2-40B4-BE49-F238E27FC236}">
              <a16:creationId xmlns:a16="http://schemas.microsoft.com/office/drawing/2014/main" xmlns="" id="{3EE0BC36-B5A8-4132-AA6A-845AA6F77F5B}"/>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7" name="テキスト ボックス 666">
          <a:extLst>
            <a:ext uri="{FF2B5EF4-FFF2-40B4-BE49-F238E27FC236}">
              <a16:creationId xmlns:a16="http://schemas.microsoft.com/office/drawing/2014/main" xmlns="" id="{BA0E73BD-DE0B-4956-A461-BF5F1FD20B52}"/>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8" name="直線コネクタ 667">
          <a:extLst>
            <a:ext uri="{FF2B5EF4-FFF2-40B4-BE49-F238E27FC236}">
              <a16:creationId xmlns:a16="http://schemas.microsoft.com/office/drawing/2014/main" xmlns="" id="{94ABFEF1-1C9A-4895-AB8F-3873F903267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9" name="テキスト ボックス 668">
          <a:extLst>
            <a:ext uri="{FF2B5EF4-FFF2-40B4-BE49-F238E27FC236}">
              <a16:creationId xmlns:a16="http://schemas.microsoft.com/office/drawing/2014/main" xmlns="" id="{32769962-CF86-411F-8FD8-857C87DE0D7E}"/>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0" name="【児童館】&#10;一人当たり面積グラフ枠">
          <a:extLst>
            <a:ext uri="{FF2B5EF4-FFF2-40B4-BE49-F238E27FC236}">
              <a16:creationId xmlns:a16="http://schemas.microsoft.com/office/drawing/2014/main" xmlns="" id="{B19263CF-D38B-489C-985F-A388FED16EB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57150</xdr:rowOff>
    </xdr:to>
    <xdr:cxnSp macro="">
      <xdr:nvCxnSpPr>
        <xdr:cNvPr id="671" name="直線コネクタ 670">
          <a:extLst>
            <a:ext uri="{FF2B5EF4-FFF2-40B4-BE49-F238E27FC236}">
              <a16:creationId xmlns:a16="http://schemas.microsoft.com/office/drawing/2014/main" xmlns="" id="{5C06F372-9B18-4F4A-9E29-A706A534F0FB}"/>
            </a:ext>
          </a:extLst>
        </xdr:cNvPr>
        <xdr:cNvCxnSpPr/>
      </xdr:nvCxnSpPr>
      <xdr:spPr>
        <a:xfrm flipV="1">
          <a:off x="22160864" y="132969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672" name="【児童館】&#10;一人当たり面積最小値テキスト">
          <a:extLst>
            <a:ext uri="{FF2B5EF4-FFF2-40B4-BE49-F238E27FC236}">
              <a16:creationId xmlns:a16="http://schemas.microsoft.com/office/drawing/2014/main" xmlns="" id="{FF58487C-CE7B-4F40-8859-2A5F86743E9D}"/>
            </a:ext>
          </a:extLst>
        </xdr:cNvPr>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673" name="直線コネクタ 672">
          <a:extLst>
            <a:ext uri="{FF2B5EF4-FFF2-40B4-BE49-F238E27FC236}">
              <a16:creationId xmlns:a16="http://schemas.microsoft.com/office/drawing/2014/main" xmlns="" id="{8C4756A5-AE71-46D7-8C96-AF7D70A3AF9E}"/>
            </a:ext>
          </a:extLst>
        </xdr:cNvPr>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674" name="【児童館】&#10;一人当たり面積最大値テキスト">
          <a:extLst>
            <a:ext uri="{FF2B5EF4-FFF2-40B4-BE49-F238E27FC236}">
              <a16:creationId xmlns:a16="http://schemas.microsoft.com/office/drawing/2014/main" xmlns="" id="{E0855838-B104-45DF-811A-849594077153}"/>
            </a:ext>
          </a:extLst>
        </xdr:cNvPr>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675" name="直線コネクタ 674">
          <a:extLst>
            <a:ext uri="{FF2B5EF4-FFF2-40B4-BE49-F238E27FC236}">
              <a16:creationId xmlns:a16="http://schemas.microsoft.com/office/drawing/2014/main" xmlns="" id="{77AE0DE4-9A19-4310-9A30-BF34315C56F2}"/>
            </a:ext>
          </a:extLst>
        </xdr:cNvPr>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676" name="【児童館】&#10;一人当たり面積平均値テキスト">
          <a:extLst>
            <a:ext uri="{FF2B5EF4-FFF2-40B4-BE49-F238E27FC236}">
              <a16:creationId xmlns:a16="http://schemas.microsoft.com/office/drawing/2014/main" xmlns="" id="{75687642-1074-4A05-A5DA-000ECD313716}"/>
            </a:ext>
          </a:extLst>
        </xdr:cNvPr>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677" name="フローチャート: 判断 676">
          <a:extLst>
            <a:ext uri="{FF2B5EF4-FFF2-40B4-BE49-F238E27FC236}">
              <a16:creationId xmlns:a16="http://schemas.microsoft.com/office/drawing/2014/main" xmlns="" id="{CC1589C9-44AA-4243-9BAF-9A683A8E0ED6}"/>
            </a:ext>
          </a:extLst>
        </xdr:cNvPr>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678" name="フローチャート: 判断 677">
          <a:extLst>
            <a:ext uri="{FF2B5EF4-FFF2-40B4-BE49-F238E27FC236}">
              <a16:creationId xmlns:a16="http://schemas.microsoft.com/office/drawing/2014/main" xmlns="" id="{427DB392-AD9E-423E-978F-7496DAE1E457}"/>
            </a:ext>
          </a:extLst>
        </xdr:cNvPr>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xdr:rowOff>
    </xdr:from>
    <xdr:to>
      <xdr:col>107</xdr:col>
      <xdr:colOff>101600</xdr:colOff>
      <xdr:row>83</xdr:row>
      <xdr:rowOff>107950</xdr:rowOff>
    </xdr:to>
    <xdr:sp macro="" textlink="">
      <xdr:nvSpPr>
        <xdr:cNvPr id="679" name="フローチャート: 判断 678">
          <a:extLst>
            <a:ext uri="{FF2B5EF4-FFF2-40B4-BE49-F238E27FC236}">
              <a16:creationId xmlns:a16="http://schemas.microsoft.com/office/drawing/2014/main" xmlns="" id="{F36FF187-D6FD-49B5-BA48-B5E9CB24F939}"/>
            </a:ext>
          </a:extLst>
        </xdr:cNvPr>
        <xdr:cNvSpPr/>
      </xdr:nvSpPr>
      <xdr:spPr>
        <a:xfrm>
          <a:off x="20383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0" name="テキスト ボックス 679">
          <a:extLst>
            <a:ext uri="{FF2B5EF4-FFF2-40B4-BE49-F238E27FC236}">
              <a16:creationId xmlns:a16="http://schemas.microsoft.com/office/drawing/2014/main" xmlns="" id="{2B08791C-7C37-4292-AFC7-8E4A3F35D4C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1" name="テキスト ボックス 680">
          <a:extLst>
            <a:ext uri="{FF2B5EF4-FFF2-40B4-BE49-F238E27FC236}">
              <a16:creationId xmlns:a16="http://schemas.microsoft.com/office/drawing/2014/main" xmlns="" id="{A5DEF004-780F-42A2-B0C1-E90AEF2CDE8D}"/>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2" name="テキスト ボックス 681">
          <a:extLst>
            <a:ext uri="{FF2B5EF4-FFF2-40B4-BE49-F238E27FC236}">
              <a16:creationId xmlns:a16="http://schemas.microsoft.com/office/drawing/2014/main" xmlns="" id="{D6FC5BAD-8904-4AF8-948F-86434208C88B}"/>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3" name="テキスト ボックス 682">
          <a:extLst>
            <a:ext uri="{FF2B5EF4-FFF2-40B4-BE49-F238E27FC236}">
              <a16:creationId xmlns:a16="http://schemas.microsoft.com/office/drawing/2014/main" xmlns="" id="{DBE14EC5-1E11-40DF-8076-FA15EA1765E4}"/>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4" name="テキスト ボックス 683">
          <a:extLst>
            <a:ext uri="{FF2B5EF4-FFF2-40B4-BE49-F238E27FC236}">
              <a16:creationId xmlns:a16="http://schemas.microsoft.com/office/drawing/2014/main" xmlns="" id="{B9751BB7-5EC9-4673-B3D1-49E511F619C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101600</xdr:rowOff>
    </xdr:from>
    <xdr:to>
      <xdr:col>116</xdr:col>
      <xdr:colOff>114300</xdr:colOff>
      <xdr:row>79</xdr:row>
      <xdr:rowOff>31750</xdr:rowOff>
    </xdr:to>
    <xdr:sp macro="" textlink="">
      <xdr:nvSpPr>
        <xdr:cNvPr id="685" name="楕円 684">
          <a:extLst>
            <a:ext uri="{FF2B5EF4-FFF2-40B4-BE49-F238E27FC236}">
              <a16:creationId xmlns:a16="http://schemas.microsoft.com/office/drawing/2014/main" xmlns="" id="{89CC6013-C95D-4F3E-B8C7-B0BBDF1418DB}"/>
            </a:ext>
          </a:extLst>
        </xdr:cNvPr>
        <xdr:cNvSpPr/>
      </xdr:nvSpPr>
      <xdr:spPr>
        <a:xfrm>
          <a:off x="221107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124477</xdr:rowOff>
    </xdr:from>
    <xdr:ext cx="469744" cy="259045"/>
    <xdr:sp macro="" textlink="">
      <xdr:nvSpPr>
        <xdr:cNvPr id="686" name="【児童館】&#10;一人当たり面積該当値テキスト">
          <a:extLst>
            <a:ext uri="{FF2B5EF4-FFF2-40B4-BE49-F238E27FC236}">
              <a16:creationId xmlns:a16="http://schemas.microsoft.com/office/drawing/2014/main" xmlns="" id="{EA0DF57A-B2DB-45AC-A816-8B77089E2252}"/>
            </a:ext>
          </a:extLst>
        </xdr:cNvPr>
        <xdr:cNvSpPr txBox="1"/>
      </xdr:nvSpPr>
      <xdr:spPr>
        <a:xfrm>
          <a:off x="22199600" y="1332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120650</xdr:rowOff>
    </xdr:from>
    <xdr:to>
      <xdr:col>112</xdr:col>
      <xdr:colOff>38100</xdr:colOff>
      <xdr:row>79</xdr:row>
      <xdr:rowOff>50800</xdr:rowOff>
    </xdr:to>
    <xdr:sp macro="" textlink="">
      <xdr:nvSpPr>
        <xdr:cNvPr id="687" name="楕円 686">
          <a:extLst>
            <a:ext uri="{FF2B5EF4-FFF2-40B4-BE49-F238E27FC236}">
              <a16:creationId xmlns:a16="http://schemas.microsoft.com/office/drawing/2014/main" xmlns="" id="{55F796F2-FB79-4041-B355-4A64BCE8CFCC}"/>
            </a:ext>
          </a:extLst>
        </xdr:cNvPr>
        <xdr:cNvSpPr/>
      </xdr:nvSpPr>
      <xdr:spPr>
        <a:xfrm>
          <a:off x="21272500" y="1349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152400</xdr:rowOff>
    </xdr:from>
    <xdr:to>
      <xdr:col>116</xdr:col>
      <xdr:colOff>63500</xdr:colOff>
      <xdr:row>79</xdr:row>
      <xdr:rowOff>0</xdr:rowOff>
    </xdr:to>
    <xdr:cxnSp macro="">
      <xdr:nvCxnSpPr>
        <xdr:cNvPr id="688" name="直線コネクタ 687">
          <a:extLst>
            <a:ext uri="{FF2B5EF4-FFF2-40B4-BE49-F238E27FC236}">
              <a16:creationId xmlns:a16="http://schemas.microsoft.com/office/drawing/2014/main" xmlns="" id="{88A91738-18D8-4D18-9EF8-CF6E530EE8F3}"/>
            </a:ext>
          </a:extLst>
        </xdr:cNvPr>
        <xdr:cNvCxnSpPr/>
      </xdr:nvCxnSpPr>
      <xdr:spPr>
        <a:xfrm flipV="1">
          <a:off x="21323300" y="135255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139700</xdr:rowOff>
    </xdr:from>
    <xdr:to>
      <xdr:col>107</xdr:col>
      <xdr:colOff>101600</xdr:colOff>
      <xdr:row>79</xdr:row>
      <xdr:rowOff>69850</xdr:rowOff>
    </xdr:to>
    <xdr:sp macro="" textlink="">
      <xdr:nvSpPr>
        <xdr:cNvPr id="689" name="楕円 688">
          <a:extLst>
            <a:ext uri="{FF2B5EF4-FFF2-40B4-BE49-F238E27FC236}">
              <a16:creationId xmlns:a16="http://schemas.microsoft.com/office/drawing/2014/main" xmlns="" id="{4154A0B6-FDFB-49C8-82D3-124399150045}"/>
            </a:ext>
          </a:extLst>
        </xdr:cNvPr>
        <xdr:cNvSpPr/>
      </xdr:nvSpPr>
      <xdr:spPr>
        <a:xfrm>
          <a:off x="20383500" y="1351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0</xdr:rowOff>
    </xdr:from>
    <xdr:to>
      <xdr:col>111</xdr:col>
      <xdr:colOff>177800</xdr:colOff>
      <xdr:row>79</xdr:row>
      <xdr:rowOff>19050</xdr:rowOff>
    </xdr:to>
    <xdr:cxnSp macro="">
      <xdr:nvCxnSpPr>
        <xdr:cNvPr id="690" name="直線コネクタ 689">
          <a:extLst>
            <a:ext uri="{FF2B5EF4-FFF2-40B4-BE49-F238E27FC236}">
              <a16:creationId xmlns:a16="http://schemas.microsoft.com/office/drawing/2014/main" xmlns="" id="{3D601400-20CB-43E7-8DE3-F1D8040408BF}"/>
            </a:ext>
          </a:extLst>
        </xdr:cNvPr>
        <xdr:cNvCxnSpPr/>
      </xdr:nvCxnSpPr>
      <xdr:spPr>
        <a:xfrm flipV="1">
          <a:off x="20434300" y="13544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137177</xdr:rowOff>
    </xdr:from>
    <xdr:ext cx="469744" cy="259045"/>
    <xdr:sp macro="" textlink="">
      <xdr:nvSpPr>
        <xdr:cNvPr id="691" name="n_1aveValue【児童館】&#10;一人当たり面積">
          <a:extLst>
            <a:ext uri="{FF2B5EF4-FFF2-40B4-BE49-F238E27FC236}">
              <a16:creationId xmlns:a16="http://schemas.microsoft.com/office/drawing/2014/main" xmlns="" id="{84A37E7D-1B75-45FD-87F7-3DF24AC9F6FF}"/>
            </a:ext>
          </a:extLst>
        </xdr:cNvPr>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99077</xdr:rowOff>
    </xdr:from>
    <xdr:ext cx="469744" cy="259045"/>
    <xdr:sp macro="" textlink="">
      <xdr:nvSpPr>
        <xdr:cNvPr id="692" name="n_2aveValue【児童館】&#10;一人当たり面積">
          <a:extLst>
            <a:ext uri="{FF2B5EF4-FFF2-40B4-BE49-F238E27FC236}">
              <a16:creationId xmlns:a16="http://schemas.microsoft.com/office/drawing/2014/main" xmlns="" id="{6735B933-B21B-4C0D-8D89-9441C808340F}"/>
            </a:ext>
          </a:extLst>
        </xdr:cNvPr>
        <xdr:cNvSpPr txBox="1"/>
      </xdr:nvSpPr>
      <xdr:spPr>
        <a:xfrm>
          <a:off x="201994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67327</xdr:rowOff>
    </xdr:from>
    <xdr:ext cx="469744" cy="259045"/>
    <xdr:sp macro="" textlink="">
      <xdr:nvSpPr>
        <xdr:cNvPr id="693" name="n_1mainValue【児童館】&#10;一人当たり面積">
          <a:extLst>
            <a:ext uri="{FF2B5EF4-FFF2-40B4-BE49-F238E27FC236}">
              <a16:creationId xmlns:a16="http://schemas.microsoft.com/office/drawing/2014/main" xmlns="" id="{1E630CD6-9AF2-4C8D-9224-3537F5C2E6BE}"/>
            </a:ext>
          </a:extLst>
        </xdr:cNvPr>
        <xdr:cNvSpPr txBox="1"/>
      </xdr:nvSpPr>
      <xdr:spPr>
        <a:xfrm>
          <a:off x="21075727" y="1326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86377</xdr:rowOff>
    </xdr:from>
    <xdr:ext cx="469744" cy="259045"/>
    <xdr:sp macro="" textlink="">
      <xdr:nvSpPr>
        <xdr:cNvPr id="694" name="n_2mainValue【児童館】&#10;一人当たり面積">
          <a:extLst>
            <a:ext uri="{FF2B5EF4-FFF2-40B4-BE49-F238E27FC236}">
              <a16:creationId xmlns:a16="http://schemas.microsoft.com/office/drawing/2014/main" xmlns="" id="{D9067B39-3B53-4058-B4A1-97DDD6026695}"/>
            </a:ext>
          </a:extLst>
        </xdr:cNvPr>
        <xdr:cNvSpPr txBox="1"/>
      </xdr:nvSpPr>
      <xdr:spPr>
        <a:xfrm>
          <a:off x="20199427" y="1328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5" name="正方形/長方形 694">
          <a:extLst>
            <a:ext uri="{FF2B5EF4-FFF2-40B4-BE49-F238E27FC236}">
              <a16:creationId xmlns:a16="http://schemas.microsoft.com/office/drawing/2014/main" xmlns="" id="{2B9F346D-EC38-4547-BB9E-47251E9C069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6" name="正方形/長方形 695">
          <a:extLst>
            <a:ext uri="{FF2B5EF4-FFF2-40B4-BE49-F238E27FC236}">
              <a16:creationId xmlns:a16="http://schemas.microsoft.com/office/drawing/2014/main" xmlns="" id="{BEB7BE17-5D76-4F73-9992-33BE11414B9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7" name="正方形/長方形 696">
          <a:extLst>
            <a:ext uri="{FF2B5EF4-FFF2-40B4-BE49-F238E27FC236}">
              <a16:creationId xmlns:a16="http://schemas.microsoft.com/office/drawing/2014/main" xmlns="" id="{3DEDA533-A463-411C-8D45-1C5937F3D18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8" name="正方形/長方形 697">
          <a:extLst>
            <a:ext uri="{FF2B5EF4-FFF2-40B4-BE49-F238E27FC236}">
              <a16:creationId xmlns:a16="http://schemas.microsoft.com/office/drawing/2014/main" xmlns="" id="{396E360D-6CE2-411F-B9B1-2C0929582A2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9" name="正方形/長方形 698">
          <a:extLst>
            <a:ext uri="{FF2B5EF4-FFF2-40B4-BE49-F238E27FC236}">
              <a16:creationId xmlns:a16="http://schemas.microsoft.com/office/drawing/2014/main" xmlns="" id="{37EE40F9-8FC6-4781-8600-E0E4C051376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0" name="正方形/長方形 699">
          <a:extLst>
            <a:ext uri="{FF2B5EF4-FFF2-40B4-BE49-F238E27FC236}">
              <a16:creationId xmlns:a16="http://schemas.microsoft.com/office/drawing/2014/main" xmlns="" id="{51E56123-34DF-4EB2-B6DC-2B0144F43A4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1" name="正方形/長方形 700">
          <a:extLst>
            <a:ext uri="{FF2B5EF4-FFF2-40B4-BE49-F238E27FC236}">
              <a16:creationId xmlns:a16="http://schemas.microsoft.com/office/drawing/2014/main" xmlns="" id="{75B4EE46-6009-464E-9E3C-30D5AEDA53F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2" name="正方形/長方形 701">
          <a:extLst>
            <a:ext uri="{FF2B5EF4-FFF2-40B4-BE49-F238E27FC236}">
              <a16:creationId xmlns:a16="http://schemas.microsoft.com/office/drawing/2014/main" xmlns="" id="{2295032D-E5A8-41E0-A23F-658F7AF590A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3" name="テキスト ボックス 702">
          <a:extLst>
            <a:ext uri="{FF2B5EF4-FFF2-40B4-BE49-F238E27FC236}">
              <a16:creationId xmlns:a16="http://schemas.microsoft.com/office/drawing/2014/main" xmlns="" id="{DE825104-07F7-45A0-8A16-03252596A40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4" name="直線コネクタ 703">
          <a:extLst>
            <a:ext uri="{FF2B5EF4-FFF2-40B4-BE49-F238E27FC236}">
              <a16:creationId xmlns:a16="http://schemas.microsoft.com/office/drawing/2014/main" xmlns="" id="{4FDAC12A-B218-4566-AAFC-3EE5EAD7819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05" name="直線コネクタ 704">
          <a:extLst>
            <a:ext uri="{FF2B5EF4-FFF2-40B4-BE49-F238E27FC236}">
              <a16:creationId xmlns:a16="http://schemas.microsoft.com/office/drawing/2014/main" xmlns="" id="{53575906-FFD6-4CF2-A517-8A79CE71C9FD}"/>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06" name="テキスト ボックス 705">
          <a:extLst>
            <a:ext uri="{FF2B5EF4-FFF2-40B4-BE49-F238E27FC236}">
              <a16:creationId xmlns:a16="http://schemas.microsoft.com/office/drawing/2014/main" xmlns="" id="{8B77F666-2304-48D3-A1DD-F7D3303ABA0E}"/>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7" name="直線コネクタ 706">
          <a:extLst>
            <a:ext uri="{FF2B5EF4-FFF2-40B4-BE49-F238E27FC236}">
              <a16:creationId xmlns:a16="http://schemas.microsoft.com/office/drawing/2014/main" xmlns="" id="{D4913514-FC4B-4396-99A2-B1F629D31944}"/>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08" name="テキスト ボックス 707">
          <a:extLst>
            <a:ext uri="{FF2B5EF4-FFF2-40B4-BE49-F238E27FC236}">
              <a16:creationId xmlns:a16="http://schemas.microsoft.com/office/drawing/2014/main" xmlns="" id="{4E90721E-8E85-4DD7-92A0-A18F2099A30E}"/>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09" name="直線コネクタ 708">
          <a:extLst>
            <a:ext uri="{FF2B5EF4-FFF2-40B4-BE49-F238E27FC236}">
              <a16:creationId xmlns:a16="http://schemas.microsoft.com/office/drawing/2014/main" xmlns="" id="{D77C4A70-B1C6-404B-97EC-177892452973}"/>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0" name="テキスト ボックス 709">
          <a:extLst>
            <a:ext uri="{FF2B5EF4-FFF2-40B4-BE49-F238E27FC236}">
              <a16:creationId xmlns:a16="http://schemas.microsoft.com/office/drawing/2014/main" xmlns="" id="{42B9BB90-35FF-446A-BA41-E2B6437493D8}"/>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1" name="直線コネクタ 710">
          <a:extLst>
            <a:ext uri="{FF2B5EF4-FFF2-40B4-BE49-F238E27FC236}">
              <a16:creationId xmlns:a16="http://schemas.microsoft.com/office/drawing/2014/main" xmlns="" id="{634FFC0C-5B60-4318-9988-891449DA85DF}"/>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2" name="テキスト ボックス 711">
          <a:extLst>
            <a:ext uri="{FF2B5EF4-FFF2-40B4-BE49-F238E27FC236}">
              <a16:creationId xmlns:a16="http://schemas.microsoft.com/office/drawing/2014/main" xmlns="" id="{38549A6A-CD32-43D6-A3A6-8E82BAA5F22D}"/>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3" name="直線コネクタ 712">
          <a:extLst>
            <a:ext uri="{FF2B5EF4-FFF2-40B4-BE49-F238E27FC236}">
              <a16:creationId xmlns:a16="http://schemas.microsoft.com/office/drawing/2014/main" xmlns="" id="{686C229F-0157-40B0-9EBC-305EEB442F27}"/>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4" name="テキスト ボックス 713">
          <a:extLst>
            <a:ext uri="{FF2B5EF4-FFF2-40B4-BE49-F238E27FC236}">
              <a16:creationId xmlns:a16="http://schemas.microsoft.com/office/drawing/2014/main" xmlns="" id="{E2873CCC-EA26-43FE-9871-0821A039682D}"/>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5" name="直線コネクタ 714">
          <a:extLst>
            <a:ext uri="{FF2B5EF4-FFF2-40B4-BE49-F238E27FC236}">
              <a16:creationId xmlns:a16="http://schemas.microsoft.com/office/drawing/2014/main" xmlns="" id="{500C0A3C-8430-45E1-A861-A8BB92AEF176}"/>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16" name="テキスト ボックス 715">
          <a:extLst>
            <a:ext uri="{FF2B5EF4-FFF2-40B4-BE49-F238E27FC236}">
              <a16:creationId xmlns:a16="http://schemas.microsoft.com/office/drawing/2014/main" xmlns="" id="{2A665818-415C-4118-9F9B-9AAF17933AC4}"/>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7" name="直線コネクタ 716">
          <a:extLst>
            <a:ext uri="{FF2B5EF4-FFF2-40B4-BE49-F238E27FC236}">
              <a16:creationId xmlns:a16="http://schemas.microsoft.com/office/drawing/2014/main" xmlns="" id="{A8899F55-F8A9-47AF-9C65-82E8A7C1C9E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8" name="テキスト ボックス 717">
          <a:extLst>
            <a:ext uri="{FF2B5EF4-FFF2-40B4-BE49-F238E27FC236}">
              <a16:creationId xmlns:a16="http://schemas.microsoft.com/office/drawing/2014/main" xmlns="" id="{5D2112CE-609E-4D16-A725-59EE42CAE30E}"/>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9" name="【公民館】&#10;有形固定資産減価償却率グラフ枠">
          <a:extLst>
            <a:ext uri="{FF2B5EF4-FFF2-40B4-BE49-F238E27FC236}">
              <a16:creationId xmlns:a16="http://schemas.microsoft.com/office/drawing/2014/main" xmlns="" id="{D5A289A7-5B72-43B8-A439-AC07D23C716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118655</xdr:rowOff>
    </xdr:to>
    <xdr:cxnSp macro="">
      <xdr:nvCxnSpPr>
        <xdr:cNvPr id="720" name="直線コネクタ 719">
          <a:extLst>
            <a:ext uri="{FF2B5EF4-FFF2-40B4-BE49-F238E27FC236}">
              <a16:creationId xmlns:a16="http://schemas.microsoft.com/office/drawing/2014/main" xmlns="" id="{4D4671CF-3F6A-4BA2-A777-64B886C449C4}"/>
            </a:ext>
          </a:extLst>
        </xdr:cNvPr>
        <xdr:cNvCxnSpPr/>
      </xdr:nvCxnSpPr>
      <xdr:spPr>
        <a:xfrm flipV="1">
          <a:off x="16318864" y="17090571"/>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721" name="【公民館】&#10;有形固定資産減価償却率最小値テキスト">
          <a:extLst>
            <a:ext uri="{FF2B5EF4-FFF2-40B4-BE49-F238E27FC236}">
              <a16:creationId xmlns:a16="http://schemas.microsoft.com/office/drawing/2014/main" xmlns="" id="{3D4E868F-ECA4-4CC9-9520-E71B72505ADD}"/>
            </a:ext>
          </a:extLst>
        </xdr:cNvPr>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722" name="直線コネクタ 721">
          <a:extLst>
            <a:ext uri="{FF2B5EF4-FFF2-40B4-BE49-F238E27FC236}">
              <a16:creationId xmlns:a16="http://schemas.microsoft.com/office/drawing/2014/main" xmlns="" id="{48A81D5E-DEF5-4616-BE0E-CDB6FA658218}"/>
            </a:ext>
          </a:extLst>
        </xdr:cNvPr>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23" name="【公民館】&#10;有形固定資産減価償却率最大値テキスト">
          <a:extLst>
            <a:ext uri="{FF2B5EF4-FFF2-40B4-BE49-F238E27FC236}">
              <a16:creationId xmlns:a16="http://schemas.microsoft.com/office/drawing/2014/main" xmlns="" id="{85F549DC-1068-4578-828D-37C4ED183F9F}"/>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24" name="直線コネクタ 723">
          <a:extLst>
            <a:ext uri="{FF2B5EF4-FFF2-40B4-BE49-F238E27FC236}">
              <a16:creationId xmlns:a16="http://schemas.microsoft.com/office/drawing/2014/main" xmlns="" id="{2ECBD28B-37C5-45CC-9489-84DA1A4B68E5}"/>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156046</xdr:rowOff>
    </xdr:from>
    <xdr:ext cx="405111" cy="259045"/>
    <xdr:sp macro="" textlink="">
      <xdr:nvSpPr>
        <xdr:cNvPr id="725" name="【公民館】&#10;有形固定資産減価償却率平均値テキスト">
          <a:extLst>
            <a:ext uri="{FF2B5EF4-FFF2-40B4-BE49-F238E27FC236}">
              <a16:creationId xmlns:a16="http://schemas.microsoft.com/office/drawing/2014/main" xmlns="" id="{936782FC-1E9E-47A8-9443-4D7BBA728B72}"/>
            </a:ext>
          </a:extLst>
        </xdr:cNvPr>
        <xdr:cNvSpPr txBox="1"/>
      </xdr:nvSpPr>
      <xdr:spPr>
        <a:xfrm>
          <a:off x="16357600" y="174724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133169</xdr:rowOff>
    </xdr:from>
    <xdr:to>
      <xdr:col>85</xdr:col>
      <xdr:colOff>177800</xdr:colOff>
      <xdr:row>103</xdr:row>
      <xdr:rowOff>63319</xdr:rowOff>
    </xdr:to>
    <xdr:sp macro="" textlink="">
      <xdr:nvSpPr>
        <xdr:cNvPr id="726" name="フローチャート: 判断 725">
          <a:extLst>
            <a:ext uri="{FF2B5EF4-FFF2-40B4-BE49-F238E27FC236}">
              <a16:creationId xmlns:a16="http://schemas.microsoft.com/office/drawing/2014/main" xmlns="" id="{D7996CF4-D0D5-4EC4-BE0C-B8ED6B437EA8}"/>
            </a:ext>
          </a:extLst>
        </xdr:cNvPr>
        <xdr:cNvSpPr/>
      </xdr:nvSpPr>
      <xdr:spPr>
        <a:xfrm>
          <a:off x="16268700" y="1762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149498</xdr:rowOff>
    </xdr:from>
    <xdr:to>
      <xdr:col>81</xdr:col>
      <xdr:colOff>101600</xdr:colOff>
      <xdr:row>103</xdr:row>
      <xdr:rowOff>79648</xdr:rowOff>
    </xdr:to>
    <xdr:sp macro="" textlink="">
      <xdr:nvSpPr>
        <xdr:cNvPr id="727" name="フローチャート: 判断 726">
          <a:extLst>
            <a:ext uri="{FF2B5EF4-FFF2-40B4-BE49-F238E27FC236}">
              <a16:creationId xmlns:a16="http://schemas.microsoft.com/office/drawing/2014/main" xmlns="" id="{8D7C02E2-AAF9-48FB-B899-20104B4E899C}"/>
            </a:ext>
          </a:extLst>
        </xdr:cNvPr>
        <xdr:cNvSpPr/>
      </xdr:nvSpPr>
      <xdr:spPr>
        <a:xfrm>
          <a:off x="15430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147864</xdr:rowOff>
    </xdr:from>
    <xdr:to>
      <xdr:col>76</xdr:col>
      <xdr:colOff>165100</xdr:colOff>
      <xdr:row>103</xdr:row>
      <xdr:rowOff>78014</xdr:rowOff>
    </xdr:to>
    <xdr:sp macro="" textlink="">
      <xdr:nvSpPr>
        <xdr:cNvPr id="728" name="フローチャート: 判断 727">
          <a:extLst>
            <a:ext uri="{FF2B5EF4-FFF2-40B4-BE49-F238E27FC236}">
              <a16:creationId xmlns:a16="http://schemas.microsoft.com/office/drawing/2014/main" xmlns="" id="{5ACA24D4-B036-440F-B3D6-7FEDEFCDB10E}"/>
            </a:ext>
          </a:extLst>
        </xdr:cNvPr>
        <xdr:cNvSpPr/>
      </xdr:nvSpPr>
      <xdr:spPr>
        <a:xfrm>
          <a:off x="14541500" y="176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xmlns="" id="{D7FF1807-42E3-42BD-A916-32D97D521DD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xmlns="" id="{A8A6F6E3-308D-4EFB-A0F1-95CCE8D6F19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xmlns="" id="{D84AEBC1-C60F-42CF-B99F-804D78EE2B4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xmlns="" id="{2BE285DE-D440-45CB-B005-21E66FB0F0E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xmlns="" id="{1D927288-FD09-400E-A41C-4157DA0CCFB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2539</xdr:rowOff>
    </xdr:from>
    <xdr:to>
      <xdr:col>85</xdr:col>
      <xdr:colOff>177800</xdr:colOff>
      <xdr:row>104</xdr:row>
      <xdr:rowOff>104139</xdr:rowOff>
    </xdr:to>
    <xdr:sp macro="" textlink="">
      <xdr:nvSpPr>
        <xdr:cNvPr id="734" name="楕円 733">
          <a:extLst>
            <a:ext uri="{FF2B5EF4-FFF2-40B4-BE49-F238E27FC236}">
              <a16:creationId xmlns:a16="http://schemas.microsoft.com/office/drawing/2014/main" xmlns="" id="{3031D772-6F00-48B5-BE8F-09FAC8C064EB}"/>
            </a:ext>
          </a:extLst>
        </xdr:cNvPr>
        <xdr:cNvSpPr/>
      </xdr:nvSpPr>
      <xdr:spPr>
        <a:xfrm>
          <a:off x="162687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152416</xdr:rowOff>
    </xdr:from>
    <xdr:ext cx="405111" cy="259045"/>
    <xdr:sp macro="" textlink="">
      <xdr:nvSpPr>
        <xdr:cNvPr id="735" name="【公民館】&#10;有形固定資産減価償却率該当値テキスト">
          <a:extLst>
            <a:ext uri="{FF2B5EF4-FFF2-40B4-BE49-F238E27FC236}">
              <a16:creationId xmlns:a16="http://schemas.microsoft.com/office/drawing/2014/main" xmlns="" id="{C3AD5F01-4857-4CF3-B925-6533851601E4}"/>
            </a:ext>
          </a:extLst>
        </xdr:cNvPr>
        <xdr:cNvSpPr txBox="1"/>
      </xdr:nvSpPr>
      <xdr:spPr>
        <a:xfrm>
          <a:off x="16357600" y="1781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35198</xdr:rowOff>
    </xdr:from>
    <xdr:to>
      <xdr:col>81</xdr:col>
      <xdr:colOff>101600</xdr:colOff>
      <xdr:row>104</xdr:row>
      <xdr:rowOff>136798</xdr:rowOff>
    </xdr:to>
    <xdr:sp macro="" textlink="">
      <xdr:nvSpPr>
        <xdr:cNvPr id="736" name="楕円 735">
          <a:extLst>
            <a:ext uri="{FF2B5EF4-FFF2-40B4-BE49-F238E27FC236}">
              <a16:creationId xmlns:a16="http://schemas.microsoft.com/office/drawing/2014/main" xmlns="" id="{FEFD8551-4B62-4ED8-9CF8-6786BACB4745}"/>
            </a:ext>
          </a:extLst>
        </xdr:cNvPr>
        <xdr:cNvSpPr/>
      </xdr:nvSpPr>
      <xdr:spPr>
        <a:xfrm>
          <a:off x="15430500" y="1786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53339</xdr:rowOff>
    </xdr:from>
    <xdr:to>
      <xdr:col>85</xdr:col>
      <xdr:colOff>127000</xdr:colOff>
      <xdr:row>104</xdr:row>
      <xdr:rowOff>85998</xdr:rowOff>
    </xdr:to>
    <xdr:cxnSp macro="">
      <xdr:nvCxnSpPr>
        <xdr:cNvPr id="737" name="直線コネクタ 736">
          <a:extLst>
            <a:ext uri="{FF2B5EF4-FFF2-40B4-BE49-F238E27FC236}">
              <a16:creationId xmlns:a16="http://schemas.microsoft.com/office/drawing/2014/main" xmlns="" id="{667AB85F-48FD-49E0-93DD-BDB97A1FCBE0}"/>
            </a:ext>
          </a:extLst>
        </xdr:cNvPr>
        <xdr:cNvCxnSpPr/>
      </xdr:nvCxnSpPr>
      <xdr:spPr>
        <a:xfrm flipV="1">
          <a:off x="15481300" y="17884139"/>
          <a:ext cx="8382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85816</xdr:rowOff>
    </xdr:from>
    <xdr:to>
      <xdr:col>76</xdr:col>
      <xdr:colOff>165100</xdr:colOff>
      <xdr:row>102</xdr:row>
      <xdr:rowOff>15966</xdr:rowOff>
    </xdr:to>
    <xdr:sp macro="" textlink="">
      <xdr:nvSpPr>
        <xdr:cNvPr id="738" name="楕円 737">
          <a:extLst>
            <a:ext uri="{FF2B5EF4-FFF2-40B4-BE49-F238E27FC236}">
              <a16:creationId xmlns:a16="http://schemas.microsoft.com/office/drawing/2014/main" xmlns="" id="{53274B12-EA1C-4650-8AE7-2E4957FB30BB}"/>
            </a:ext>
          </a:extLst>
        </xdr:cNvPr>
        <xdr:cNvSpPr/>
      </xdr:nvSpPr>
      <xdr:spPr>
        <a:xfrm>
          <a:off x="14541500" y="1740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136616</xdr:rowOff>
    </xdr:from>
    <xdr:to>
      <xdr:col>81</xdr:col>
      <xdr:colOff>50800</xdr:colOff>
      <xdr:row>104</xdr:row>
      <xdr:rowOff>85998</xdr:rowOff>
    </xdr:to>
    <xdr:cxnSp macro="">
      <xdr:nvCxnSpPr>
        <xdr:cNvPr id="739" name="直線コネクタ 738">
          <a:extLst>
            <a:ext uri="{FF2B5EF4-FFF2-40B4-BE49-F238E27FC236}">
              <a16:creationId xmlns:a16="http://schemas.microsoft.com/office/drawing/2014/main" xmlns="" id="{88BB7381-4AED-408B-B574-9A646B25245F}"/>
            </a:ext>
          </a:extLst>
        </xdr:cNvPr>
        <xdr:cNvCxnSpPr/>
      </xdr:nvCxnSpPr>
      <xdr:spPr>
        <a:xfrm>
          <a:off x="14592300" y="17453066"/>
          <a:ext cx="889000" cy="463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96175</xdr:rowOff>
    </xdr:from>
    <xdr:ext cx="405111" cy="259045"/>
    <xdr:sp macro="" textlink="">
      <xdr:nvSpPr>
        <xdr:cNvPr id="740" name="n_1aveValue【公民館】&#10;有形固定資産減価償却率">
          <a:extLst>
            <a:ext uri="{FF2B5EF4-FFF2-40B4-BE49-F238E27FC236}">
              <a16:creationId xmlns:a16="http://schemas.microsoft.com/office/drawing/2014/main" xmlns="" id="{B07D6FAF-66F5-4BC9-82FD-6283A83EFF25}"/>
            </a:ext>
          </a:extLst>
        </xdr:cNvPr>
        <xdr:cNvSpPr txBox="1"/>
      </xdr:nvSpPr>
      <xdr:spPr>
        <a:xfrm>
          <a:off x="15266044" y="1741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69141</xdr:rowOff>
    </xdr:from>
    <xdr:ext cx="405111" cy="259045"/>
    <xdr:sp macro="" textlink="">
      <xdr:nvSpPr>
        <xdr:cNvPr id="741" name="n_2aveValue【公民館】&#10;有形固定資産減価償却率">
          <a:extLst>
            <a:ext uri="{FF2B5EF4-FFF2-40B4-BE49-F238E27FC236}">
              <a16:creationId xmlns:a16="http://schemas.microsoft.com/office/drawing/2014/main" xmlns="" id="{6312F1A7-D83B-430F-92D4-ECD1A7D98052}"/>
            </a:ext>
          </a:extLst>
        </xdr:cNvPr>
        <xdr:cNvSpPr txBox="1"/>
      </xdr:nvSpPr>
      <xdr:spPr>
        <a:xfrm>
          <a:off x="14389744" y="1772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127925</xdr:rowOff>
    </xdr:from>
    <xdr:ext cx="405111" cy="259045"/>
    <xdr:sp macro="" textlink="">
      <xdr:nvSpPr>
        <xdr:cNvPr id="742" name="n_1mainValue【公民館】&#10;有形固定資産減価償却率">
          <a:extLst>
            <a:ext uri="{FF2B5EF4-FFF2-40B4-BE49-F238E27FC236}">
              <a16:creationId xmlns:a16="http://schemas.microsoft.com/office/drawing/2014/main" xmlns="" id="{52F3C3A5-6E25-4EA9-B85B-992EC234D29D}"/>
            </a:ext>
          </a:extLst>
        </xdr:cNvPr>
        <xdr:cNvSpPr txBox="1"/>
      </xdr:nvSpPr>
      <xdr:spPr>
        <a:xfrm>
          <a:off x="15266044"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32493</xdr:rowOff>
    </xdr:from>
    <xdr:ext cx="405111" cy="259045"/>
    <xdr:sp macro="" textlink="">
      <xdr:nvSpPr>
        <xdr:cNvPr id="743" name="n_2mainValue【公民館】&#10;有形固定資産減価償却率">
          <a:extLst>
            <a:ext uri="{FF2B5EF4-FFF2-40B4-BE49-F238E27FC236}">
              <a16:creationId xmlns:a16="http://schemas.microsoft.com/office/drawing/2014/main" xmlns="" id="{3A9A3CD3-708F-4A99-88E5-FB9B44D9E39C}"/>
            </a:ext>
          </a:extLst>
        </xdr:cNvPr>
        <xdr:cNvSpPr txBox="1"/>
      </xdr:nvSpPr>
      <xdr:spPr>
        <a:xfrm>
          <a:off x="14389744" y="1717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4" name="正方形/長方形 743">
          <a:extLst>
            <a:ext uri="{FF2B5EF4-FFF2-40B4-BE49-F238E27FC236}">
              <a16:creationId xmlns:a16="http://schemas.microsoft.com/office/drawing/2014/main" xmlns="" id="{A33157F4-87FA-481B-8D12-F2E03D54F07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5" name="正方形/長方形 744">
          <a:extLst>
            <a:ext uri="{FF2B5EF4-FFF2-40B4-BE49-F238E27FC236}">
              <a16:creationId xmlns:a16="http://schemas.microsoft.com/office/drawing/2014/main" xmlns="" id="{AAA058E3-7DFC-4EA1-9B18-07D7A8DBB67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6" name="正方形/長方形 745">
          <a:extLst>
            <a:ext uri="{FF2B5EF4-FFF2-40B4-BE49-F238E27FC236}">
              <a16:creationId xmlns:a16="http://schemas.microsoft.com/office/drawing/2014/main" xmlns="" id="{6D1905BA-30AE-4EB0-915A-A4B0D8357C2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7" name="正方形/長方形 746">
          <a:extLst>
            <a:ext uri="{FF2B5EF4-FFF2-40B4-BE49-F238E27FC236}">
              <a16:creationId xmlns:a16="http://schemas.microsoft.com/office/drawing/2014/main" xmlns="" id="{2A2923D3-35FB-47BA-86DC-411DCCC688C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8" name="正方形/長方形 747">
          <a:extLst>
            <a:ext uri="{FF2B5EF4-FFF2-40B4-BE49-F238E27FC236}">
              <a16:creationId xmlns:a16="http://schemas.microsoft.com/office/drawing/2014/main" xmlns="" id="{C8969CA0-BAFB-40C1-B386-63A13301049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9" name="正方形/長方形 748">
          <a:extLst>
            <a:ext uri="{FF2B5EF4-FFF2-40B4-BE49-F238E27FC236}">
              <a16:creationId xmlns:a16="http://schemas.microsoft.com/office/drawing/2014/main" xmlns="" id="{666943FD-3E3B-496D-BBE1-E67D58EEAFE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0" name="正方形/長方形 749">
          <a:extLst>
            <a:ext uri="{FF2B5EF4-FFF2-40B4-BE49-F238E27FC236}">
              <a16:creationId xmlns:a16="http://schemas.microsoft.com/office/drawing/2014/main" xmlns="" id="{DA735167-ED49-4036-9C60-F8D1628CBD0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1" name="正方形/長方形 750">
          <a:extLst>
            <a:ext uri="{FF2B5EF4-FFF2-40B4-BE49-F238E27FC236}">
              <a16:creationId xmlns:a16="http://schemas.microsoft.com/office/drawing/2014/main" xmlns="" id="{39E372E4-43B0-455F-A672-2AF4FF94087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2" name="テキスト ボックス 751">
          <a:extLst>
            <a:ext uri="{FF2B5EF4-FFF2-40B4-BE49-F238E27FC236}">
              <a16:creationId xmlns:a16="http://schemas.microsoft.com/office/drawing/2014/main" xmlns="" id="{9A1A64BA-159E-465F-A619-C9E6D77E825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3" name="直線コネクタ 752">
          <a:extLst>
            <a:ext uri="{FF2B5EF4-FFF2-40B4-BE49-F238E27FC236}">
              <a16:creationId xmlns:a16="http://schemas.microsoft.com/office/drawing/2014/main" xmlns="" id="{02DE0419-ACEC-431E-ACEB-710D2983BC1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54" name="直線コネクタ 753">
          <a:extLst>
            <a:ext uri="{FF2B5EF4-FFF2-40B4-BE49-F238E27FC236}">
              <a16:creationId xmlns:a16="http://schemas.microsoft.com/office/drawing/2014/main" xmlns="" id="{76E8C920-91B8-41AB-B9C0-23C4F0CE5BED}"/>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55" name="テキスト ボックス 754">
          <a:extLst>
            <a:ext uri="{FF2B5EF4-FFF2-40B4-BE49-F238E27FC236}">
              <a16:creationId xmlns:a16="http://schemas.microsoft.com/office/drawing/2014/main" xmlns="" id="{20785213-1E7F-4EEB-8426-E35C254787FB}"/>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56" name="直線コネクタ 755">
          <a:extLst>
            <a:ext uri="{FF2B5EF4-FFF2-40B4-BE49-F238E27FC236}">
              <a16:creationId xmlns:a16="http://schemas.microsoft.com/office/drawing/2014/main" xmlns="" id="{CC4957CF-7E20-44F5-9C3D-0330D1E2611C}"/>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57" name="テキスト ボックス 756">
          <a:extLst>
            <a:ext uri="{FF2B5EF4-FFF2-40B4-BE49-F238E27FC236}">
              <a16:creationId xmlns:a16="http://schemas.microsoft.com/office/drawing/2014/main" xmlns="" id="{A419CCC3-FAFE-4385-A857-C1DA6FB22F1E}"/>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8" name="直線コネクタ 757">
          <a:extLst>
            <a:ext uri="{FF2B5EF4-FFF2-40B4-BE49-F238E27FC236}">
              <a16:creationId xmlns:a16="http://schemas.microsoft.com/office/drawing/2014/main" xmlns="" id="{37C695E1-5338-4234-A01A-6164293E9353}"/>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59" name="テキスト ボックス 758">
          <a:extLst>
            <a:ext uri="{FF2B5EF4-FFF2-40B4-BE49-F238E27FC236}">
              <a16:creationId xmlns:a16="http://schemas.microsoft.com/office/drawing/2014/main" xmlns="" id="{7DE3539C-12EA-4FBB-B6F6-E32115E04C0B}"/>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60" name="直線コネクタ 759">
          <a:extLst>
            <a:ext uri="{FF2B5EF4-FFF2-40B4-BE49-F238E27FC236}">
              <a16:creationId xmlns:a16="http://schemas.microsoft.com/office/drawing/2014/main" xmlns="" id="{8D85824A-5E01-4768-A117-462387CBDFBC}"/>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61" name="テキスト ボックス 760">
          <a:extLst>
            <a:ext uri="{FF2B5EF4-FFF2-40B4-BE49-F238E27FC236}">
              <a16:creationId xmlns:a16="http://schemas.microsoft.com/office/drawing/2014/main" xmlns="" id="{544E196B-7D16-4E30-AFF7-2B36A9F55F8A}"/>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62" name="直線コネクタ 761">
          <a:extLst>
            <a:ext uri="{FF2B5EF4-FFF2-40B4-BE49-F238E27FC236}">
              <a16:creationId xmlns:a16="http://schemas.microsoft.com/office/drawing/2014/main" xmlns="" id="{6EB3E3D8-EBEF-4504-B311-3570F286F997}"/>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63" name="テキスト ボックス 762">
          <a:extLst>
            <a:ext uri="{FF2B5EF4-FFF2-40B4-BE49-F238E27FC236}">
              <a16:creationId xmlns:a16="http://schemas.microsoft.com/office/drawing/2014/main" xmlns="" id="{896B2142-8C8C-4939-8C3D-3BECA19400F6}"/>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4" name="直線コネクタ 763">
          <a:extLst>
            <a:ext uri="{FF2B5EF4-FFF2-40B4-BE49-F238E27FC236}">
              <a16:creationId xmlns:a16="http://schemas.microsoft.com/office/drawing/2014/main" xmlns="" id="{801163E2-FF1A-441A-8541-BAF42D34B10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5" name="テキスト ボックス 764">
          <a:extLst>
            <a:ext uri="{FF2B5EF4-FFF2-40B4-BE49-F238E27FC236}">
              <a16:creationId xmlns:a16="http://schemas.microsoft.com/office/drawing/2014/main" xmlns="" id="{37013632-02C3-4558-8086-12482D45EFD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6" name="【公民館】&#10;一人当たり面積グラフ枠">
          <a:extLst>
            <a:ext uri="{FF2B5EF4-FFF2-40B4-BE49-F238E27FC236}">
              <a16:creationId xmlns:a16="http://schemas.microsoft.com/office/drawing/2014/main" xmlns="" id="{B51EB2AC-4BC2-4986-BA95-878C4B39F17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78105</xdr:rowOff>
    </xdr:from>
    <xdr:to>
      <xdr:col>116</xdr:col>
      <xdr:colOff>62864</xdr:colOff>
      <xdr:row>108</xdr:row>
      <xdr:rowOff>112395</xdr:rowOff>
    </xdr:to>
    <xdr:cxnSp macro="">
      <xdr:nvCxnSpPr>
        <xdr:cNvPr id="767" name="直線コネクタ 766">
          <a:extLst>
            <a:ext uri="{FF2B5EF4-FFF2-40B4-BE49-F238E27FC236}">
              <a16:creationId xmlns:a16="http://schemas.microsoft.com/office/drawing/2014/main" xmlns="" id="{F2DFB6F1-E72B-409D-9200-349C94AF24D9}"/>
            </a:ext>
          </a:extLst>
        </xdr:cNvPr>
        <xdr:cNvCxnSpPr/>
      </xdr:nvCxnSpPr>
      <xdr:spPr>
        <a:xfrm flipV="1">
          <a:off x="22160864" y="17051655"/>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116222</xdr:rowOff>
    </xdr:from>
    <xdr:ext cx="469744" cy="259045"/>
    <xdr:sp macro="" textlink="">
      <xdr:nvSpPr>
        <xdr:cNvPr id="768" name="【公民館】&#10;一人当たり面積最小値テキスト">
          <a:extLst>
            <a:ext uri="{FF2B5EF4-FFF2-40B4-BE49-F238E27FC236}">
              <a16:creationId xmlns:a16="http://schemas.microsoft.com/office/drawing/2014/main" xmlns="" id="{C74417D9-C958-437E-A6E8-7BCF68941C1C}"/>
            </a:ext>
          </a:extLst>
        </xdr:cNvPr>
        <xdr:cNvSpPr txBox="1"/>
      </xdr:nvSpPr>
      <xdr:spPr>
        <a:xfrm>
          <a:off x="22199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112395</xdr:rowOff>
    </xdr:from>
    <xdr:to>
      <xdr:col>116</xdr:col>
      <xdr:colOff>152400</xdr:colOff>
      <xdr:row>108</xdr:row>
      <xdr:rowOff>112395</xdr:rowOff>
    </xdr:to>
    <xdr:cxnSp macro="">
      <xdr:nvCxnSpPr>
        <xdr:cNvPr id="769" name="直線コネクタ 768">
          <a:extLst>
            <a:ext uri="{FF2B5EF4-FFF2-40B4-BE49-F238E27FC236}">
              <a16:creationId xmlns:a16="http://schemas.microsoft.com/office/drawing/2014/main" xmlns="" id="{A3BE45A3-2763-4D25-9CE4-58F231C9C6B3}"/>
            </a:ext>
          </a:extLst>
        </xdr:cNvPr>
        <xdr:cNvCxnSpPr/>
      </xdr:nvCxnSpPr>
      <xdr:spPr>
        <a:xfrm>
          <a:off x="22072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24782</xdr:rowOff>
    </xdr:from>
    <xdr:ext cx="469744" cy="259045"/>
    <xdr:sp macro="" textlink="">
      <xdr:nvSpPr>
        <xdr:cNvPr id="770" name="【公民館】&#10;一人当たり面積最大値テキスト">
          <a:extLst>
            <a:ext uri="{FF2B5EF4-FFF2-40B4-BE49-F238E27FC236}">
              <a16:creationId xmlns:a16="http://schemas.microsoft.com/office/drawing/2014/main" xmlns="" id="{466D2973-0226-4269-B87D-84952D723000}"/>
            </a:ext>
          </a:extLst>
        </xdr:cNvPr>
        <xdr:cNvSpPr txBox="1"/>
      </xdr:nvSpPr>
      <xdr:spPr>
        <a:xfrm>
          <a:off x="22199600" y="1682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78105</xdr:rowOff>
    </xdr:from>
    <xdr:to>
      <xdr:col>116</xdr:col>
      <xdr:colOff>152400</xdr:colOff>
      <xdr:row>99</xdr:row>
      <xdr:rowOff>78105</xdr:rowOff>
    </xdr:to>
    <xdr:cxnSp macro="">
      <xdr:nvCxnSpPr>
        <xdr:cNvPr id="771" name="直線コネクタ 770">
          <a:extLst>
            <a:ext uri="{FF2B5EF4-FFF2-40B4-BE49-F238E27FC236}">
              <a16:creationId xmlns:a16="http://schemas.microsoft.com/office/drawing/2014/main" xmlns="" id="{2CE45DCE-D074-464D-8BB1-3726465C4666}"/>
            </a:ext>
          </a:extLst>
        </xdr:cNvPr>
        <xdr:cNvCxnSpPr/>
      </xdr:nvCxnSpPr>
      <xdr:spPr>
        <a:xfrm>
          <a:off x="22072600" y="170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152416</xdr:rowOff>
    </xdr:from>
    <xdr:ext cx="469744" cy="259045"/>
    <xdr:sp macro="" textlink="">
      <xdr:nvSpPr>
        <xdr:cNvPr id="772" name="【公民館】&#10;一人当たり面積平均値テキスト">
          <a:extLst>
            <a:ext uri="{FF2B5EF4-FFF2-40B4-BE49-F238E27FC236}">
              <a16:creationId xmlns:a16="http://schemas.microsoft.com/office/drawing/2014/main" xmlns="" id="{1F5FFF59-9081-4F6F-86BC-89E1DC924A27}"/>
            </a:ext>
          </a:extLst>
        </xdr:cNvPr>
        <xdr:cNvSpPr txBox="1"/>
      </xdr:nvSpPr>
      <xdr:spPr>
        <a:xfrm>
          <a:off x="22199600" y="1815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773" name="フローチャート: 判断 772">
          <a:extLst>
            <a:ext uri="{FF2B5EF4-FFF2-40B4-BE49-F238E27FC236}">
              <a16:creationId xmlns:a16="http://schemas.microsoft.com/office/drawing/2014/main" xmlns="" id="{C9AC0518-7499-4644-9C97-D5609F05D8C3}"/>
            </a:ext>
          </a:extLst>
        </xdr:cNvPr>
        <xdr:cNvSpPr/>
      </xdr:nvSpPr>
      <xdr:spPr>
        <a:xfrm>
          <a:off x="22110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52070</xdr:rowOff>
    </xdr:from>
    <xdr:to>
      <xdr:col>112</xdr:col>
      <xdr:colOff>38100</xdr:colOff>
      <xdr:row>106</xdr:row>
      <xdr:rowOff>153670</xdr:rowOff>
    </xdr:to>
    <xdr:sp macro="" textlink="">
      <xdr:nvSpPr>
        <xdr:cNvPr id="774" name="フローチャート: 判断 773">
          <a:extLst>
            <a:ext uri="{FF2B5EF4-FFF2-40B4-BE49-F238E27FC236}">
              <a16:creationId xmlns:a16="http://schemas.microsoft.com/office/drawing/2014/main" xmlns="" id="{D99A4C89-986D-485F-AF38-CAAD4856F768}"/>
            </a:ext>
          </a:extLst>
        </xdr:cNvPr>
        <xdr:cNvSpPr/>
      </xdr:nvSpPr>
      <xdr:spPr>
        <a:xfrm>
          <a:off x="21272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74930</xdr:rowOff>
    </xdr:from>
    <xdr:to>
      <xdr:col>107</xdr:col>
      <xdr:colOff>101600</xdr:colOff>
      <xdr:row>107</xdr:row>
      <xdr:rowOff>5080</xdr:rowOff>
    </xdr:to>
    <xdr:sp macro="" textlink="">
      <xdr:nvSpPr>
        <xdr:cNvPr id="775" name="フローチャート: 判断 774">
          <a:extLst>
            <a:ext uri="{FF2B5EF4-FFF2-40B4-BE49-F238E27FC236}">
              <a16:creationId xmlns:a16="http://schemas.microsoft.com/office/drawing/2014/main" xmlns="" id="{8106F1D8-860B-4E6E-B4C3-2F48EC1D31CA}"/>
            </a:ext>
          </a:extLst>
        </xdr:cNvPr>
        <xdr:cNvSpPr/>
      </xdr:nvSpPr>
      <xdr:spPr>
        <a:xfrm>
          <a:off x="20383500" y="1824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xmlns="" id="{9D0BAC1A-6374-47AC-B307-A6B69E782A0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xmlns="" id="{61802F4C-64C4-40F4-B12D-D7D5E0FE20B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xmlns="" id="{EFF9F0E3-0067-412A-8F52-988B8AEED21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xmlns="" id="{71E31F69-0102-41BE-B134-BB0C5E5AE27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xmlns="" id="{BCE7CBF3-EC65-472D-9426-07088A9C501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126364</xdr:rowOff>
    </xdr:from>
    <xdr:to>
      <xdr:col>116</xdr:col>
      <xdr:colOff>114300</xdr:colOff>
      <xdr:row>106</xdr:row>
      <xdr:rowOff>56514</xdr:rowOff>
    </xdr:to>
    <xdr:sp macro="" textlink="">
      <xdr:nvSpPr>
        <xdr:cNvPr id="781" name="楕円 780">
          <a:extLst>
            <a:ext uri="{FF2B5EF4-FFF2-40B4-BE49-F238E27FC236}">
              <a16:creationId xmlns:a16="http://schemas.microsoft.com/office/drawing/2014/main" xmlns="" id="{E45A11F4-8891-441E-9C53-1978A4F2A275}"/>
            </a:ext>
          </a:extLst>
        </xdr:cNvPr>
        <xdr:cNvSpPr/>
      </xdr:nvSpPr>
      <xdr:spPr>
        <a:xfrm>
          <a:off x="22110700" y="1812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149241</xdr:rowOff>
    </xdr:from>
    <xdr:ext cx="469744" cy="259045"/>
    <xdr:sp macro="" textlink="">
      <xdr:nvSpPr>
        <xdr:cNvPr id="782" name="【公民館】&#10;一人当たり面積該当値テキスト">
          <a:extLst>
            <a:ext uri="{FF2B5EF4-FFF2-40B4-BE49-F238E27FC236}">
              <a16:creationId xmlns:a16="http://schemas.microsoft.com/office/drawing/2014/main" xmlns="" id="{F6534711-F366-4E33-90AC-44EE0EB7FF9C}"/>
            </a:ext>
          </a:extLst>
        </xdr:cNvPr>
        <xdr:cNvSpPr txBox="1"/>
      </xdr:nvSpPr>
      <xdr:spPr>
        <a:xfrm>
          <a:off x="22199600" y="1798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133986</xdr:rowOff>
    </xdr:from>
    <xdr:to>
      <xdr:col>112</xdr:col>
      <xdr:colOff>38100</xdr:colOff>
      <xdr:row>106</xdr:row>
      <xdr:rowOff>64136</xdr:rowOff>
    </xdr:to>
    <xdr:sp macro="" textlink="">
      <xdr:nvSpPr>
        <xdr:cNvPr id="783" name="楕円 782">
          <a:extLst>
            <a:ext uri="{FF2B5EF4-FFF2-40B4-BE49-F238E27FC236}">
              <a16:creationId xmlns:a16="http://schemas.microsoft.com/office/drawing/2014/main" xmlns="" id="{63EECDEA-5796-43EE-A05B-666456FBAB15}"/>
            </a:ext>
          </a:extLst>
        </xdr:cNvPr>
        <xdr:cNvSpPr/>
      </xdr:nvSpPr>
      <xdr:spPr>
        <a:xfrm>
          <a:off x="21272500" y="1813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5714</xdr:rowOff>
    </xdr:from>
    <xdr:to>
      <xdr:col>116</xdr:col>
      <xdr:colOff>63500</xdr:colOff>
      <xdr:row>106</xdr:row>
      <xdr:rowOff>13336</xdr:rowOff>
    </xdr:to>
    <xdr:cxnSp macro="">
      <xdr:nvCxnSpPr>
        <xdr:cNvPr id="784" name="直線コネクタ 783">
          <a:extLst>
            <a:ext uri="{FF2B5EF4-FFF2-40B4-BE49-F238E27FC236}">
              <a16:creationId xmlns:a16="http://schemas.microsoft.com/office/drawing/2014/main" xmlns="" id="{DCCA91F3-A54D-4EA4-A876-4447671DEEA4}"/>
            </a:ext>
          </a:extLst>
        </xdr:cNvPr>
        <xdr:cNvCxnSpPr/>
      </xdr:nvCxnSpPr>
      <xdr:spPr>
        <a:xfrm flipV="1">
          <a:off x="21323300" y="18179414"/>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118745</xdr:rowOff>
    </xdr:from>
    <xdr:to>
      <xdr:col>107</xdr:col>
      <xdr:colOff>101600</xdr:colOff>
      <xdr:row>107</xdr:row>
      <xdr:rowOff>48895</xdr:rowOff>
    </xdr:to>
    <xdr:sp macro="" textlink="">
      <xdr:nvSpPr>
        <xdr:cNvPr id="785" name="楕円 784">
          <a:extLst>
            <a:ext uri="{FF2B5EF4-FFF2-40B4-BE49-F238E27FC236}">
              <a16:creationId xmlns:a16="http://schemas.microsoft.com/office/drawing/2014/main" xmlns="" id="{43A76633-6258-4B3C-AF4D-50093E4BCE9A}"/>
            </a:ext>
          </a:extLst>
        </xdr:cNvPr>
        <xdr:cNvSpPr/>
      </xdr:nvSpPr>
      <xdr:spPr>
        <a:xfrm>
          <a:off x="20383500" y="1829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13336</xdr:rowOff>
    </xdr:from>
    <xdr:to>
      <xdr:col>111</xdr:col>
      <xdr:colOff>177800</xdr:colOff>
      <xdr:row>106</xdr:row>
      <xdr:rowOff>169545</xdr:rowOff>
    </xdr:to>
    <xdr:cxnSp macro="">
      <xdr:nvCxnSpPr>
        <xdr:cNvPr id="786" name="直線コネクタ 785">
          <a:extLst>
            <a:ext uri="{FF2B5EF4-FFF2-40B4-BE49-F238E27FC236}">
              <a16:creationId xmlns:a16="http://schemas.microsoft.com/office/drawing/2014/main" xmlns="" id="{CC9DDC6F-C035-4F15-89E5-CB2238C4F1E7}"/>
            </a:ext>
          </a:extLst>
        </xdr:cNvPr>
        <xdr:cNvCxnSpPr/>
      </xdr:nvCxnSpPr>
      <xdr:spPr>
        <a:xfrm flipV="1">
          <a:off x="20434300" y="18187036"/>
          <a:ext cx="889000" cy="15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144797</xdr:rowOff>
    </xdr:from>
    <xdr:ext cx="469744" cy="259045"/>
    <xdr:sp macro="" textlink="">
      <xdr:nvSpPr>
        <xdr:cNvPr id="787" name="n_1aveValue【公民館】&#10;一人当たり面積">
          <a:extLst>
            <a:ext uri="{FF2B5EF4-FFF2-40B4-BE49-F238E27FC236}">
              <a16:creationId xmlns:a16="http://schemas.microsoft.com/office/drawing/2014/main" xmlns="" id="{42ABAE01-CAB9-4DC5-AFD6-EDB1C83DAAB2}"/>
            </a:ext>
          </a:extLst>
        </xdr:cNvPr>
        <xdr:cNvSpPr txBox="1"/>
      </xdr:nvSpPr>
      <xdr:spPr>
        <a:xfrm>
          <a:off x="210757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21607</xdr:rowOff>
    </xdr:from>
    <xdr:ext cx="469744" cy="259045"/>
    <xdr:sp macro="" textlink="">
      <xdr:nvSpPr>
        <xdr:cNvPr id="788" name="n_2aveValue【公民館】&#10;一人当たり面積">
          <a:extLst>
            <a:ext uri="{FF2B5EF4-FFF2-40B4-BE49-F238E27FC236}">
              <a16:creationId xmlns:a16="http://schemas.microsoft.com/office/drawing/2014/main" xmlns="" id="{05CC494C-1E6B-4229-8C08-282C19690107}"/>
            </a:ext>
          </a:extLst>
        </xdr:cNvPr>
        <xdr:cNvSpPr txBox="1"/>
      </xdr:nvSpPr>
      <xdr:spPr>
        <a:xfrm>
          <a:off x="20199427" y="1802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80663</xdr:rowOff>
    </xdr:from>
    <xdr:ext cx="469744" cy="259045"/>
    <xdr:sp macro="" textlink="">
      <xdr:nvSpPr>
        <xdr:cNvPr id="789" name="n_1mainValue【公民館】&#10;一人当たり面積">
          <a:extLst>
            <a:ext uri="{FF2B5EF4-FFF2-40B4-BE49-F238E27FC236}">
              <a16:creationId xmlns:a16="http://schemas.microsoft.com/office/drawing/2014/main" xmlns="" id="{49789605-7030-4E8B-9C3E-305B082109E6}"/>
            </a:ext>
          </a:extLst>
        </xdr:cNvPr>
        <xdr:cNvSpPr txBox="1"/>
      </xdr:nvSpPr>
      <xdr:spPr>
        <a:xfrm>
          <a:off x="21075727" y="17911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40022</xdr:rowOff>
    </xdr:from>
    <xdr:ext cx="469744" cy="259045"/>
    <xdr:sp macro="" textlink="">
      <xdr:nvSpPr>
        <xdr:cNvPr id="790" name="n_2mainValue【公民館】&#10;一人当たり面積">
          <a:extLst>
            <a:ext uri="{FF2B5EF4-FFF2-40B4-BE49-F238E27FC236}">
              <a16:creationId xmlns:a16="http://schemas.microsoft.com/office/drawing/2014/main" xmlns="" id="{837F8768-040B-453B-AA2D-4C591A9E6F4B}"/>
            </a:ext>
          </a:extLst>
        </xdr:cNvPr>
        <xdr:cNvSpPr txBox="1"/>
      </xdr:nvSpPr>
      <xdr:spPr>
        <a:xfrm>
          <a:off x="20199427" y="1838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1" name="正方形/長方形 790">
          <a:extLst>
            <a:ext uri="{FF2B5EF4-FFF2-40B4-BE49-F238E27FC236}">
              <a16:creationId xmlns:a16="http://schemas.microsoft.com/office/drawing/2014/main" xmlns="" id="{8BD4A9D6-E65A-4CB6-9189-568E2225E92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2" name="正方形/長方形 791">
          <a:extLst>
            <a:ext uri="{FF2B5EF4-FFF2-40B4-BE49-F238E27FC236}">
              <a16:creationId xmlns:a16="http://schemas.microsoft.com/office/drawing/2014/main" xmlns="" id="{08F57B73-7BD0-4747-8F02-3512D8DC11E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3" name="テキスト ボックス 792">
          <a:extLst>
            <a:ext uri="{FF2B5EF4-FFF2-40B4-BE49-F238E27FC236}">
              <a16:creationId xmlns:a16="http://schemas.microsoft.com/office/drawing/2014/main" xmlns="" id="{E2A4ABD8-D6FF-4DC1-A66B-85E0730C87A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上記の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、橋梁・トンネル、公営住宅、児童館及び</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学校施設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半数以上の類型において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有形固定資産減価償却率が類似団体平均を上回っている。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住宅については平成２５年に策定した宿毛市公営住宅等再編計画に沿った維持更新を進めることとなっており、橋梁については「宿毛市橋梁長寿命化修繕計画」に基づき、予防保全型の維持管理を導入することで、長寿命化を図っていくこと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一方で、公民館及び児童館においては、築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年を超える建物が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多々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あることから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必要に応じた修繕を行うとともに、老朽化に対応するための方針を検討する必要がある。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4125B9AB-4A03-4892-83E4-C576FE3F81B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EE1CC72E-29AE-46C5-A012-E7C7BEBC803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32E26377-923B-4DDA-AFD9-BDFD80F1029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191E8FA4-B548-4677-91E8-D1C7F699FF1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高知県宿毛市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5B306830-4E17-47A9-9CC5-F4736A6B740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F395BBE2-1642-491D-89EA-D21E94833DE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624B0D07-1FE2-4BB4-888D-6833C134469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EF921269-5BA0-480E-AC9F-AA6AE18D2DE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53202906-9753-41C4-B882-A11FC5A6AFF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F8599CDE-3044-4C06-A019-ACB6933FBDE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20,943
20,870
286.20
11,990,564
11,755,715
158,601
6,692,434
10,652,747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16CDEEA2-85A2-483F-A0E8-7C11C46CE75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9ADA11B7-CB26-48C3-8FF5-CB1748C5BE0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A30AB86A-A0F0-4AEB-8BCD-F89590AC78D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67.1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9EB2AFF0-10E7-4C33-904B-2B6716CC0F4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65087787-A3E3-4786-87FA-4D147D2FF31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DAFC52CE-3AD6-41DD-AE0C-FD25D430D501}"/>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2F410305-4DA4-490A-8DAD-DCE13EBCB80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79D56355-E10A-41D1-A9C2-2CDB5603122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F950BB49-C397-4FAD-92F0-0D27F8CE4D3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C3E986EC-1BB8-4417-863E-1056A0305C0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CA10CF96-BE75-40D5-8F67-5C16846C0AD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FBD62968-2EAC-4273-A7B8-80230FB2A00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622FF1B8-5C34-4340-B073-A68A595739B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35A52292-FEDD-40B7-BEBF-766C770EF68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FC218B8-F155-41B9-BAA2-EBAEA862301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6DE7C3BC-6F09-44AC-BAE0-EFAE1B161A9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2465F8E9-D12B-44A1-93EF-A114F6204A5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1FF591FB-0A0F-46EC-AE21-CAAB09C1E18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xmlns="" id="{3E315DCA-6425-462C-AF84-D1ED68ECFAB4}"/>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B61AE399-C60B-4623-8E22-76CA621A207B}"/>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27C5EAD1-554C-4E69-9C4B-D7F5F44D115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74841632-9120-410D-A65D-17CCA3DDD59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60A37A05-F61E-486D-887E-C04922DC509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23B54825-69FB-4F00-803C-158AB5F24E0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1D4801C9-C52E-439C-AA47-A8F2E3ADA61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47DC5594-7322-494D-A345-C0E63482A59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97B73225-D573-4D4E-B4BA-50BBF705CB2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89DA936F-A7F1-4694-BFE5-178D2EFB3FC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05B79300-37CD-4C15-8909-86DCF516614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2835A4FC-0DB3-4CCC-B732-6736DCC20BB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a:extLst>
            <a:ext uri="{FF2B5EF4-FFF2-40B4-BE49-F238E27FC236}">
              <a16:creationId xmlns:a16="http://schemas.microsoft.com/office/drawing/2014/main" xmlns="" id="{F4D9A843-4D1A-4E96-A17A-CAB0DC85A377}"/>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a:extLst>
            <a:ext uri="{FF2B5EF4-FFF2-40B4-BE49-F238E27FC236}">
              <a16:creationId xmlns:a16="http://schemas.microsoft.com/office/drawing/2014/main" xmlns="" id="{6C5D17FA-C157-4894-8D2F-16635B00136E}"/>
            </a:ext>
          </a:extLst>
        </xdr:cNvPr>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a:extLst>
            <a:ext uri="{FF2B5EF4-FFF2-40B4-BE49-F238E27FC236}">
              <a16:creationId xmlns:a16="http://schemas.microsoft.com/office/drawing/2014/main" xmlns="" id="{D17E5E24-9E76-4860-8CED-A824AABE6FB7}"/>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a:extLst>
            <a:ext uri="{FF2B5EF4-FFF2-40B4-BE49-F238E27FC236}">
              <a16:creationId xmlns:a16="http://schemas.microsoft.com/office/drawing/2014/main" xmlns="" id="{FAAF1589-BF25-454B-96B9-F4256F6E3895}"/>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a:extLst>
            <a:ext uri="{FF2B5EF4-FFF2-40B4-BE49-F238E27FC236}">
              <a16:creationId xmlns:a16="http://schemas.microsoft.com/office/drawing/2014/main" xmlns="" id="{0F279E72-CE15-4B66-905D-D62451609298}"/>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a:extLst>
            <a:ext uri="{FF2B5EF4-FFF2-40B4-BE49-F238E27FC236}">
              <a16:creationId xmlns:a16="http://schemas.microsoft.com/office/drawing/2014/main" xmlns="" id="{E1EFCBA7-C5D6-480C-831A-878C0B7DCBC3}"/>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a:extLst>
            <a:ext uri="{FF2B5EF4-FFF2-40B4-BE49-F238E27FC236}">
              <a16:creationId xmlns:a16="http://schemas.microsoft.com/office/drawing/2014/main" xmlns="" id="{1F6E544C-8CCA-42F4-A55E-4A2B1F000BBD}"/>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a:extLst>
            <a:ext uri="{FF2B5EF4-FFF2-40B4-BE49-F238E27FC236}">
              <a16:creationId xmlns:a16="http://schemas.microsoft.com/office/drawing/2014/main" xmlns="" id="{54DB08AA-B5BC-4906-AAFC-B8DAA97B152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a:extLst>
            <a:ext uri="{FF2B5EF4-FFF2-40B4-BE49-F238E27FC236}">
              <a16:creationId xmlns:a16="http://schemas.microsoft.com/office/drawing/2014/main" xmlns="" id="{26B44C53-EE0E-4A23-898B-C03C9EF974FF}"/>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a:extLst>
            <a:ext uri="{FF2B5EF4-FFF2-40B4-BE49-F238E27FC236}">
              <a16:creationId xmlns:a16="http://schemas.microsoft.com/office/drawing/2014/main" xmlns="" id="{611B1E85-947C-40BF-ADA3-C918B1514975}"/>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xmlns="" id="{E3BD291A-6156-499D-852D-D5F11BEE3E2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a:extLst>
            <a:ext uri="{FF2B5EF4-FFF2-40B4-BE49-F238E27FC236}">
              <a16:creationId xmlns:a16="http://schemas.microsoft.com/office/drawing/2014/main" xmlns="" id="{A8D59002-C91E-4615-88B9-4873A544B68A}"/>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a16="http://schemas.microsoft.com/office/drawing/2014/main" xmlns="" id="{F1C2AB27-5ADE-4608-97ED-3189CB0EA9E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a:extLst>
            <a:ext uri="{FF2B5EF4-FFF2-40B4-BE49-F238E27FC236}">
              <a16:creationId xmlns:a16="http://schemas.microsoft.com/office/drawing/2014/main" xmlns="" id="{C84CD263-58C9-4FB2-9393-C432C2905E44}"/>
            </a:ext>
          </a:extLst>
        </xdr:cNvPr>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a:extLst>
            <a:ext uri="{FF2B5EF4-FFF2-40B4-BE49-F238E27FC236}">
              <a16:creationId xmlns:a16="http://schemas.microsoft.com/office/drawing/2014/main" xmlns="" id="{F29C9EDA-074C-44E1-A957-414E9896743F}"/>
            </a:ext>
          </a:extLst>
        </xdr:cNvPr>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a:extLst>
            <a:ext uri="{FF2B5EF4-FFF2-40B4-BE49-F238E27FC236}">
              <a16:creationId xmlns:a16="http://schemas.microsoft.com/office/drawing/2014/main" xmlns="" id="{3E0FF6BE-3CE4-4931-A5C4-414247C30641}"/>
            </a:ext>
          </a:extLst>
        </xdr:cNvPr>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a:extLst>
            <a:ext uri="{FF2B5EF4-FFF2-40B4-BE49-F238E27FC236}">
              <a16:creationId xmlns:a16="http://schemas.microsoft.com/office/drawing/2014/main" xmlns="" id="{F228EE6A-15FA-4FD4-891A-50FA764CFFCF}"/>
            </a:ext>
          </a:extLst>
        </xdr:cNvPr>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a:extLst>
            <a:ext uri="{FF2B5EF4-FFF2-40B4-BE49-F238E27FC236}">
              <a16:creationId xmlns:a16="http://schemas.microsoft.com/office/drawing/2014/main" xmlns="" id="{1FCA405A-F432-4C81-9BD4-D76B51303D51}"/>
            </a:ext>
          </a:extLst>
        </xdr:cNvPr>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135907</xdr:rowOff>
    </xdr:from>
    <xdr:ext cx="405111" cy="259045"/>
    <xdr:sp macro="" textlink="">
      <xdr:nvSpPr>
        <xdr:cNvPr id="60" name="【図書館】&#10;有形固定資産減価償却率平均値テキスト">
          <a:extLst>
            <a:ext uri="{FF2B5EF4-FFF2-40B4-BE49-F238E27FC236}">
              <a16:creationId xmlns:a16="http://schemas.microsoft.com/office/drawing/2014/main" xmlns="" id="{3A25E9E5-9942-4341-9A30-F2E23A3341F1}"/>
            </a:ext>
          </a:extLst>
        </xdr:cNvPr>
        <xdr:cNvSpPr txBox="1"/>
      </xdr:nvSpPr>
      <xdr:spPr>
        <a:xfrm>
          <a:off x="4673600" y="6651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157480</xdr:rowOff>
    </xdr:from>
    <xdr:to>
      <xdr:col>24</xdr:col>
      <xdr:colOff>114300</xdr:colOff>
      <xdr:row>39</xdr:row>
      <xdr:rowOff>87630</xdr:rowOff>
    </xdr:to>
    <xdr:sp macro="" textlink="">
      <xdr:nvSpPr>
        <xdr:cNvPr id="61" name="フローチャート: 判断 60">
          <a:extLst>
            <a:ext uri="{FF2B5EF4-FFF2-40B4-BE49-F238E27FC236}">
              <a16:creationId xmlns:a16="http://schemas.microsoft.com/office/drawing/2014/main" xmlns="" id="{142BB839-6D1E-43AD-9332-6D3503A7161E}"/>
            </a:ext>
          </a:extLst>
        </xdr:cNvPr>
        <xdr:cNvSpPr/>
      </xdr:nvSpPr>
      <xdr:spPr>
        <a:xfrm>
          <a:off x="4584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156210</xdr:rowOff>
    </xdr:from>
    <xdr:to>
      <xdr:col>20</xdr:col>
      <xdr:colOff>38100</xdr:colOff>
      <xdr:row>39</xdr:row>
      <xdr:rowOff>86360</xdr:rowOff>
    </xdr:to>
    <xdr:sp macro="" textlink="">
      <xdr:nvSpPr>
        <xdr:cNvPr id="62" name="フローチャート: 判断 61">
          <a:extLst>
            <a:ext uri="{FF2B5EF4-FFF2-40B4-BE49-F238E27FC236}">
              <a16:creationId xmlns:a16="http://schemas.microsoft.com/office/drawing/2014/main" xmlns="" id="{97268257-3853-4BFA-913D-FBDC82776CAB}"/>
            </a:ext>
          </a:extLst>
        </xdr:cNvPr>
        <xdr:cNvSpPr/>
      </xdr:nvSpPr>
      <xdr:spPr>
        <a:xfrm>
          <a:off x="3746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142240</xdr:rowOff>
    </xdr:from>
    <xdr:to>
      <xdr:col>15</xdr:col>
      <xdr:colOff>101600</xdr:colOff>
      <xdr:row>39</xdr:row>
      <xdr:rowOff>72390</xdr:rowOff>
    </xdr:to>
    <xdr:sp macro="" textlink="">
      <xdr:nvSpPr>
        <xdr:cNvPr id="63" name="フローチャート: 判断 62">
          <a:extLst>
            <a:ext uri="{FF2B5EF4-FFF2-40B4-BE49-F238E27FC236}">
              <a16:creationId xmlns:a16="http://schemas.microsoft.com/office/drawing/2014/main" xmlns="" id="{88370E84-D7FA-46B6-864F-5D453DCA5FEC}"/>
            </a:ext>
          </a:extLst>
        </xdr:cNvPr>
        <xdr:cNvSpPr/>
      </xdr:nvSpPr>
      <xdr:spPr>
        <a:xfrm>
          <a:off x="2857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a:extLst>
            <a:ext uri="{FF2B5EF4-FFF2-40B4-BE49-F238E27FC236}">
              <a16:creationId xmlns:a16="http://schemas.microsoft.com/office/drawing/2014/main" xmlns="" id="{DCB062F6-6539-4C9D-B5BA-2A41A9779F3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a:extLst>
            <a:ext uri="{FF2B5EF4-FFF2-40B4-BE49-F238E27FC236}">
              <a16:creationId xmlns:a16="http://schemas.microsoft.com/office/drawing/2014/main" xmlns="" id="{1C1B135F-0F09-4CF4-939D-C4E29FA5FE2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a:extLst>
            <a:ext uri="{FF2B5EF4-FFF2-40B4-BE49-F238E27FC236}">
              <a16:creationId xmlns:a16="http://schemas.microsoft.com/office/drawing/2014/main" xmlns="" id="{1E5BB65E-C550-4214-A976-1F5479215E7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E9152BD7-661F-4154-B2EB-706F23C3F89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0E40857C-C904-4E39-8516-DCC291D0D1B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38100</xdr:rowOff>
    </xdr:from>
    <xdr:to>
      <xdr:col>24</xdr:col>
      <xdr:colOff>114300</xdr:colOff>
      <xdr:row>38</xdr:row>
      <xdr:rowOff>139700</xdr:rowOff>
    </xdr:to>
    <xdr:sp macro="" textlink="">
      <xdr:nvSpPr>
        <xdr:cNvPr id="69" name="楕円 68">
          <a:extLst>
            <a:ext uri="{FF2B5EF4-FFF2-40B4-BE49-F238E27FC236}">
              <a16:creationId xmlns:a16="http://schemas.microsoft.com/office/drawing/2014/main" xmlns="" id="{4B4EBB0F-58E2-47E4-8ABE-EE4DA3EE0238}"/>
            </a:ext>
          </a:extLst>
        </xdr:cNvPr>
        <xdr:cNvSpPr/>
      </xdr:nvSpPr>
      <xdr:spPr>
        <a:xfrm>
          <a:off x="45847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60977</xdr:rowOff>
    </xdr:from>
    <xdr:ext cx="405111" cy="259045"/>
    <xdr:sp macro="" textlink="">
      <xdr:nvSpPr>
        <xdr:cNvPr id="70" name="【図書館】&#10;有形固定資産減価償却率該当値テキスト">
          <a:extLst>
            <a:ext uri="{FF2B5EF4-FFF2-40B4-BE49-F238E27FC236}">
              <a16:creationId xmlns:a16="http://schemas.microsoft.com/office/drawing/2014/main" xmlns="" id="{3D6B7A45-84D5-4D8E-9762-F392591B76EC}"/>
            </a:ext>
          </a:extLst>
        </xdr:cNvPr>
        <xdr:cNvSpPr txBox="1"/>
      </xdr:nvSpPr>
      <xdr:spPr>
        <a:xfrm>
          <a:off x="4673600"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63500</xdr:rowOff>
    </xdr:from>
    <xdr:to>
      <xdr:col>20</xdr:col>
      <xdr:colOff>38100</xdr:colOff>
      <xdr:row>38</xdr:row>
      <xdr:rowOff>165100</xdr:rowOff>
    </xdr:to>
    <xdr:sp macro="" textlink="">
      <xdr:nvSpPr>
        <xdr:cNvPr id="71" name="楕円 70">
          <a:extLst>
            <a:ext uri="{FF2B5EF4-FFF2-40B4-BE49-F238E27FC236}">
              <a16:creationId xmlns:a16="http://schemas.microsoft.com/office/drawing/2014/main" xmlns="" id="{1DA951E7-4D84-4704-92CA-9400A8A5714D}"/>
            </a:ext>
          </a:extLst>
        </xdr:cNvPr>
        <xdr:cNvSpPr/>
      </xdr:nvSpPr>
      <xdr:spPr>
        <a:xfrm>
          <a:off x="3746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88900</xdr:rowOff>
    </xdr:from>
    <xdr:to>
      <xdr:col>24</xdr:col>
      <xdr:colOff>63500</xdr:colOff>
      <xdr:row>38</xdr:row>
      <xdr:rowOff>114300</xdr:rowOff>
    </xdr:to>
    <xdr:cxnSp macro="">
      <xdr:nvCxnSpPr>
        <xdr:cNvPr id="72" name="直線コネクタ 71">
          <a:extLst>
            <a:ext uri="{FF2B5EF4-FFF2-40B4-BE49-F238E27FC236}">
              <a16:creationId xmlns:a16="http://schemas.microsoft.com/office/drawing/2014/main" xmlns="" id="{95380C62-D26D-403A-B7D7-FA6BF030739B}"/>
            </a:ext>
          </a:extLst>
        </xdr:cNvPr>
        <xdr:cNvCxnSpPr/>
      </xdr:nvCxnSpPr>
      <xdr:spPr>
        <a:xfrm flipV="1">
          <a:off x="3797300" y="66040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88900</xdr:rowOff>
    </xdr:from>
    <xdr:to>
      <xdr:col>15</xdr:col>
      <xdr:colOff>101600</xdr:colOff>
      <xdr:row>39</xdr:row>
      <xdr:rowOff>19050</xdr:rowOff>
    </xdr:to>
    <xdr:sp macro="" textlink="">
      <xdr:nvSpPr>
        <xdr:cNvPr id="73" name="楕円 72">
          <a:extLst>
            <a:ext uri="{FF2B5EF4-FFF2-40B4-BE49-F238E27FC236}">
              <a16:creationId xmlns:a16="http://schemas.microsoft.com/office/drawing/2014/main" xmlns="" id="{9F819A3D-5F64-4C39-B75E-677A7A9A0F3F}"/>
            </a:ext>
          </a:extLst>
        </xdr:cNvPr>
        <xdr:cNvSpPr/>
      </xdr:nvSpPr>
      <xdr:spPr>
        <a:xfrm>
          <a:off x="2857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114300</xdr:rowOff>
    </xdr:from>
    <xdr:to>
      <xdr:col>19</xdr:col>
      <xdr:colOff>177800</xdr:colOff>
      <xdr:row>38</xdr:row>
      <xdr:rowOff>139700</xdr:rowOff>
    </xdr:to>
    <xdr:cxnSp macro="">
      <xdr:nvCxnSpPr>
        <xdr:cNvPr id="74" name="直線コネクタ 73">
          <a:extLst>
            <a:ext uri="{FF2B5EF4-FFF2-40B4-BE49-F238E27FC236}">
              <a16:creationId xmlns:a16="http://schemas.microsoft.com/office/drawing/2014/main" xmlns="" id="{AEE8DB51-B1BA-41A2-BE44-73839895E962}"/>
            </a:ext>
          </a:extLst>
        </xdr:cNvPr>
        <xdr:cNvCxnSpPr/>
      </xdr:nvCxnSpPr>
      <xdr:spPr>
        <a:xfrm flipV="1">
          <a:off x="2908300" y="6629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77487</xdr:rowOff>
    </xdr:from>
    <xdr:ext cx="405111" cy="259045"/>
    <xdr:sp macro="" textlink="">
      <xdr:nvSpPr>
        <xdr:cNvPr id="75" name="n_1aveValue【図書館】&#10;有形固定資産減価償却率">
          <a:extLst>
            <a:ext uri="{FF2B5EF4-FFF2-40B4-BE49-F238E27FC236}">
              <a16:creationId xmlns:a16="http://schemas.microsoft.com/office/drawing/2014/main" xmlns="" id="{6FA5C79C-0E32-45C9-812F-49CB324EA8EB}"/>
            </a:ext>
          </a:extLst>
        </xdr:cNvPr>
        <xdr:cNvSpPr txBox="1"/>
      </xdr:nvSpPr>
      <xdr:spPr>
        <a:xfrm>
          <a:off x="3582044" y="676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63517</xdr:rowOff>
    </xdr:from>
    <xdr:ext cx="405111" cy="259045"/>
    <xdr:sp macro="" textlink="">
      <xdr:nvSpPr>
        <xdr:cNvPr id="76" name="n_2aveValue【図書館】&#10;有形固定資産減価償却率">
          <a:extLst>
            <a:ext uri="{FF2B5EF4-FFF2-40B4-BE49-F238E27FC236}">
              <a16:creationId xmlns:a16="http://schemas.microsoft.com/office/drawing/2014/main" xmlns="" id="{65DD2738-6ABA-48EE-AF0B-F8A278F4A16C}"/>
            </a:ext>
          </a:extLst>
        </xdr:cNvPr>
        <xdr:cNvSpPr txBox="1"/>
      </xdr:nvSpPr>
      <xdr:spPr>
        <a:xfrm>
          <a:off x="2705744" y="6750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10177</xdr:rowOff>
    </xdr:from>
    <xdr:ext cx="405111" cy="259045"/>
    <xdr:sp macro="" textlink="">
      <xdr:nvSpPr>
        <xdr:cNvPr id="77" name="n_1mainValue【図書館】&#10;有形固定資産減価償却率">
          <a:extLst>
            <a:ext uri="{FF2B5EF4-FFF2-40B4-BE49-F238E27FC236}">
              <a16:creationId xmlns:a16="http://schemas.microsoft.com/office/drawing/2014/main" xmlns="" id="{F82B2738-C370-4807-9B2B-C49F33686E75}"/>
            </a:ext>
          </a:extLst>
        </xdr:cNvPr>
        <xdr:cNvSpPr txBox="1"/>
      </xdr:nvSpPr>
      <xdr:spPr>
        <a:xfrm>
          <a:off x="3582044" y="635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35577</xdr:rowOff>
    </xdr:from>
    <xdr:ext cx="405111" cy="259045"/>
    <xdr:sp macro="" textlink="">
      <xdr:nvSpPr>
        <xdr:cNvPr id="78" name="n_2mainValue【図書館】&#10;有形固定資産減価償却率">
          <a:extLst>
            <a:ext uri="{FF2B5EF4-FFF2-40B4-BE49-F238E27FC236}">
              <a16:creationId xmlns:a16="http://schemas.microsoft.com/office/drawing/2014/main" xmlns="" id="{B990DEF9-14E5-4F43-8B31-45FD52065704}"/>
            </a:ext>
          </a:extLst>
        </xdr:cNvPr>
        <xdr:cNvSpPr txBox="1"/>
      </xdr:nvSpPr>
      <xdr:spPr>
        <a:xfrm>
          <a:off x="2705744" y="6379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a:extLst>
            <a:ext uri="{FF2B5EF4-FFF2-40B4-BE49-F238E27FC236}">
              <a16:creationId xmlns:a16="http://schemas.microsoft.com/office/drawing/2014/main" xmlns="" id="{FFC8D7D3-BA0D-4E2D-A5A9-5B8268B5EA3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a:extLst>
            <a:ext uri="{FF2B5EF4-FFF2-40B4-BE49-F238E27FC236}">
              <a16:creationId xmlns:a16="http://schemas.microsoft.com/office/drawing/2014/main" xmlns="" id="{D4F80B00-9A68-48B2-8BF8-F1CCB871CEA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a:extLst>
            <a:ext uri="{FF2B5EF4-FFF2-40B4-BE49-F238E27FC236}">
              <a16:creationId xmlns:a16="http://schemas.microsoft.com/office/drawing/2014/main" xmlns="" id="{41FA89A0-F9FE-4E93-91BF-DF69CE97271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a:extLst>
            <a:ext uri="{FF2B5EF4-FFF2-40B4-BE49-F238E27FC236}">
              <a16:creationId xmlns:a16="http://schemas.microsoft.com/office/drawing/2014/main" xmlns="" id="{CA17948D-A832-451E-8D9D-FF7558EEF16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a:extLst>
            <a:ext uri="{FF2B5EF4-FFF2-40B4-BE49-F238E27FC236}">
              <a16:creationId xmlns:a16="http://schemas.microsoft.com/office/drawing/2014/main" xmlns="" id="{06D568E8-48B1-4C18-91F8-860A4D0346F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a:extLst>
            <a:ext uri="{FF2B5EF4-FFF2-40B4-BE49-F238E27FC236}">
              <a16:creationId xmlns:a16="http://schemas.microsoft.com/office/drawing/2014/main" xmlns="" id="{B12354AB-EBB4-4884-BF47-08F2B41EE27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a:extLst>
            <a:ext uri="{FF2B5EF4-FFF2-40B4-BE49-F238E27FC236}">
              <a16:creationId xmlns:a16="http://schemas.microsoft.com/office/drawing/2014/main" xmlns="" id="{7AE938AD-2173-43B7-B28A-E2402B0C7A8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a:extLst>
            <a:ext uri="{FF2B5EF4-FFF2-40B4-BE49-F238E27FC236}">
              <a16:creationId xmlns:a16="http://schemas.microsoft.com/office/drawing/2014/main" xmlns="" id="{647D2386-ABBD-4DCF-99C1-5890949FA26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7" name="テキスト ボックス 86">
          <a:extLst>
            <a:ext uri="{FF2B5EF4-FFF2-40B4-BE49-F238E27FC236}">
              <a16:creationId xmlns:a16="http://schemas.microsoft.com/office/drawing/2014/main" xmlns="" id="{CA9D8236-191C-4AD8-AFE8-65F19E6E0DCD}"/>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a:extLst>
            <a:ext uri="{FF2B5EF4-FFF2-40B4-BE49-F238E27FC236}">
              <a16:creationId xmlns:a16="http://schemas.microsoft.com/office/drawing/2014/main" xmlns="" id="{727C330E-855A-4FE5-B696-05A361BB0AD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a:extLst>
            <a:ext uri="{FF2B5EF4-FFF2-40B4-BE49-F238E27FC236}">
              <a16:creationId xmlns:a16="http://schemas.microsoft.com/office/drawing/2014/main" xmlns="" id="{000F1B1A-C660-47D1-A0D6-9F23093926C4}"/>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a:extLst>
            <a:ext uri="{FF2B5EF4-FFF2-40B4-BE49-F238E27FC236}">
              <a16:creationId xmlns:a16="http://schemas.microsoft.com/office/drawing/2014/main" xmlns="" id="{6E56F3D5-1F37-4A8B-B0A0-DFD641FB39EC}"/>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a:extLst>
            <a:ext uri="{FF2B5EF4-FFF2-40B4-BE49-F238E27FC236}">
              <a16:creationId xmlns:a16="http://schemas.microsoft.com/office/drawing/2014/main" xmlns="" id="{D90589C3-D00A-43BD-9B65-7222C97196E5}"/>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2" name="テキスト ボックス 91">
          <a:extLst>
            <a:ext uri="{FF2B5EF4-FFF2-40B4-BE49-F238E27FC236}">
              <a16:creationId xmlns:a16="http://schemas.microsoft.com/office/drawing/2014/main" xmlns="" id="{76B150E2-7292-44FE-BB03-E326C00BA5EE}"/>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a:extLst>
            <a:ext uri="{FF2B5EF4-FFF2-40B4-BE49-F238E27FC236}">
              <a16:creationId xmlns:a16="http://schemas.microsoft.com/office/drawing/2014/main" xmlns="" id="{EF09DCBA-2104-465A-A579-7D5DC253BE16}"/>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4" name="テキスト ボックス 93">
          <a:extLst>
            <a:ext uri="{FF2B5EF4-FFF2-40B4-BE49-F238E27FC236}">
              <a16:creationId xmlns:a16="http://schemas.microsoft.com/office/drawing/2014/main" xmlns="" id="{5C757B3A-6D98-4B8B-A27E-DC6080D2323A}"/>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a:extLst>
            <a:ext uri="{FF2B5EF4-FFF2-40B4-BE49-F238E27FC236}">
              <a16:creationId xmlns:a16="http://schemas.microsoft.com/office/drawing/2014/main" xmlns="" id="{E493F3BB-1D55-4D4F-B64C-6F4DCDDC27E6}"/>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6" name="テキスト ボックス 95">
          <a:extLst>
            <a:ext uri="{FF2B5EF4-FFF2-40B4-BE49-F238E27FC236}">
              <a16:creationId xmlns:a16="http://schemas.microsoft.com/office/drawing/2014/main" xmlns="" id="{18AC0D32-06C8-4E01-9621-AE8015BFD303}"/>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a:extLst>
            <a:ext uri="{FF2B5EF4-FFF2-40B4-BE49-F238E27FC236}">
              <a16:creationId xmlns:a16="http://schemas.microsoft.com/office/drawing/2014/main" xmlns="" id="{8769C045-7CE1-4DFC-8ACF-AAF420DE6C9E}"/>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8" name="テキスト ボックス 97">
          <a:extLst>
            <a:ext uri="{FF2B5EF4-FFF2-40B4-BE49-F238E27FC236}">
              <a16:creationId xmlns:a16="http://schemas.microsoft.com/office/drawing/2014/main" xmlns="" id="{1ACB8A48-FEF0-459D-9730-0B0F4B3DFA56}"/>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a:extLst>
            <a:ext uri="{FF2B5EF4-FFF2-40B4-BE49-F238E27FC236}">
              <a16:creationId xmlns:a16="http://schemas.microsoft.com/office/drawing/2014/main" xmlns="" id="{5F9CB130-98EF-4E18-806D-DB1D5392561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a:extLst>
            <a:ext uri="{FF2B5EF4-FFF2-40B4-BE49-F238E27FC236}">
              <a16:creationId xmlns:a16="http://schemas.microsoft.com/office/drawing/2014/main" xmlns="" id="{3C92DFEA-60CF-41E4-A52F-3181CD38174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a:extLst>
            <a:ext uri="{FF2B5EF4-FFF2-40B4-BE49-F238E27FC236}">
              <a16:creationId xmlns:a16="http://schemas.microsoft.com/office/drawing/2014/main" xmlns="" id="{483FD92D-2616-4037-B56B-3DF0D084C60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152400</xdr:rowOff>
    </xdr:from>
    <xdr:to>
      <xdr:col>54</xdr:col>
      <xdr:colOff>189865</xdr:colOff>
      <xdr:row>41</xdr:row>
      <xdr:rowOff>125730</xdr:rowOff>
    </xdr:to>
    <xdr:cxnSp macro="">
      <xdr:nvCxnSpPr>
        <xdr:cNvPr id="102" name="直線コネクタ 101">
          <a:extLst>
            <a:ext uri="{FF2B5EF4-FFF2-40B4-BE49-F238E27FC236}">
              <a16:creationId xmlns:a16="http://schemas.microsoft.com/office/drawing/2014/main" xmlns="" id="{09EC079A-0591-445D-964B-C863BAB1B48D}"/>
            </a:ext>
          </a:extLst>
        </xdr:cNvPr>
        <xdr:cNvCxnSpPr/>
      </xdr:nvCxnSpPr>
      <xdr:spPr>
        <a:xfrm flipV="1">
          <a:off x="10476865" y="56388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129557</xdr:rowOff>
    </xdr:from>
    <xdr:ext cx="469744" cy="259045"/>
    <xdr:sp macro="" textlink="">
      <xdr:nvSpPr>
        <xdr:cNvPr id="103" name="【図書館】&#10;一人当たり面積最小値テキスト">
          <a:extLst>
            <a:ext uri="{FF2B5EF4-FFF2-40B4-BE49-F238E27FC236}">
              <a16:creationId xmlns:a16="http://schemas.microsoft.com/office/drawing/2014/main" xmlns="" id="{72E94057-A447-4D87-88E0-EE24EAD313D5}"/>
            </a:ext>
          </a:extLst>
        </xdr:cNvPr>
        <xdr:cNvSpPr txBox="1"/>
      </xdr:nvSpPr>
      <xdr:spPr>
        <a:xfrm>
          <a:off x="10515600"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125730</xdr:rowOff>
    </xdr:from>
    <xdr:to>
      <xdr:col>55</xdr:col>
      <xdr:colOff>88900</xdr:colOff>
      <xdr:row>41</xdr:row>
      <xdr:rowOff>125730</xdr:rowOff>
    </xdr:to>
    <xdr:cxnSp macro="">
      <xdr:nvCxnSpPr>
        <xdr:cNvPr id="104" name="直線コネクタ 103">
          <a:extLst>
            <a:ext uri="{FF2B5EF4-FFF2-40B4-BE49-F238E27FC236}">
              <a16:creationId xmlns:a16="http://schemas.microsoft.com/office/drawing/2014/main" xmlns="" id="{FA464245-BC3D-4124-9431-CFF645F4E569}"/>
            </a:ext>
          </a:extLst>
        </xdr:cNvPr>
        <xdr:cNvCxnSpPr/>
      </xdr:nvCxnSpPr>
      <xdr:spPr>
        <a:xfrm>
          <a:off x="10388600"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99077</xdr:rowOff>
    </xdr:from>
    <xdr:ext cx="469744" cy="259045"/>
    <xdr:sp macro="" textlink="">
      <xdr:nvSpPr>
        <xdr:cNvPr id="105" name="【図書館】&#10;一人当たり面積最大値テキスト">
          <a:extLst>
            <a:ext uri="{FF2B5EF4-FFF2-40B4-BE49-F238E27FC236}">
              <a16:creationId xmlns:a16="http://schemas.microsoft.com/office/drawing/2014/main" xmlns="" id="{AE963415-A22F-4840-901C-3B728742DD8E}"/>
            </a:ext>
          </a:extLst>
        </xdr:cNvPr>
        <xdr:cNvSpPr txBox="1"/>
      </xdr:nvSpPr>
      <xdr:spPr>
        <a:xfrm>
          <a:off x="105156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06" name="直線コネクタ 105">
          <a:extLst>
            <a:ext uri="{FF2B5EF4-FFF2-40B4-BE49-F238E27FC236}">
              <a16:creationId xmlns:a16="http://schemas.microsoft.com/office/drawing/2014/main" xmlns="" id="{9A6A9427-7245-4E07-B0E6-EFC5175496F0}"/>
            </a:ext>
          </a:extLst>
        </xdr:cNvPr>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17</xdr:rowOff>
    </xdr:from>
    <xdr:ext cx="469744" cy="259045"/>
    <xdr:sp macro="" textlink="">
      <xdr:nvSpPr>
        <xdr:cNvPr id="107" name="【図書館】&#10;一人当たり面積平均値テキスト">
          <a:extLst>
            <a:ext uri="{FF2B5EF4-FFF2-40B4-BE49-F238E27FC236}">
              <a16:creationId xmlns:a16="http://schemas.microsoft.com/office/drawing/2014/main" xmlns="" id="{C436AB85-0F8E-4C45-B0A2-0600366FBC75}"/>
            </a:ext>
          </a:extLst>
        </xdr:cNvPr>
        <xdr:cNvSpPr txBox="1"/>
      </xdr:nvSpPr>
      <xdr:spPr>
        <a:xfrm>
          <a:off x="10515600" y="668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21590</xdr:rowOff>
    </xdr:from>
    <xdr:to>
      <xdr:col>55</xdr:col>
      <xdr:colOff>50800</xdr:colOff>
      <xdr:row>39</xdr:row>
      <xdr:rowOff>123190</xdr:rowOff>
    </xdr:to>
    <xdr:sp macro="" textlink="">
      <xdr:nvSpPr>
        <xdr:cNvPr id="108" name="フローチャート: 判断 107">
          <a:extLst>
            <a:ext uri="{FF2B5EF4-FFF2-40B4-BE49-F238E27FC236}">
              <a16:creationId xmlns:a16="http://schemas.microsoft.com/office/drawing/2014/main" xmlns="" id="{80D88FA2-3400-49AC-B832-F1AA3E1D2413}"/>
            </a:ext>
          </a:extLst>
        </xdr:cNvPr>
        <xdr:cNvSpPr/>
      </xdr:nvSpPr>
      <xdr:spPr>
        <a:xfrm>
          <a:off x="10426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52070</xdr:rowOff>
    </xdr:from>
    <xdr:to>
      <xdr:col>50</xdr:col>
      <xdr:colOff>165100</xdr:colOff>
      <xdr:row>39</xdr:row>
      <xdr:rowOff>153670</xdr:rowOff>
    </xdr:to>
    <xdr:sp macro="" textlink="">
      <xdr:nvSpPr>
        <xdr:cNvPr id="109" name="フローチャート: 判断 108">
          <a:extLst>
            <a:ext uri="{FF2B5EF4-FFF2-40B4-BE49-F238E27FC236}">
              <a16:creationId xmlns:a16="http://schemas.microsoft.com/office/drawing/2014/main" xmlns="" id="{42AA251F-2175-4107-8807-79F52303D151}"/>
            </a:ext>
          </a:extLst>
        </xdr:cNvPr>
        <xdr:cNvSpPr/>
      </xdr:nvSpPr>
      <xdr:spPr>
        <a:xfrm>
          <a:off x="9588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59690</xdr:rowOff>
    </xdr:from>
    <xdr:to>
      <xdr:col>46</xdr:col>
      <xdr:colOff>38100</xdr:colOff>
      <xdr:row>39</xdr:row>
      <xdr:rowOff>161290</xdr:rowOff>
    </xdr:to>
    <xdr:sp macro="" textlink="">
      <xdr:nvSpPr>
        <xdr:cNvPr id="110" name="フローチャート: 判断 109">
          <a:extLst>
            <a:ext uri="{FF2B5EF4-FFF2-40B4-BE49-F238E27FC236}">
              <a16:creationId xmlns:a16="http://schemas.microsoft.com/office/drawing/2014/main" xmlns="" id="{E99E19B3-2774-4C96-BA13-C87A009C85E2}"/>
            </a:ext>
          </a:extLst>
        </xdr:cNvPr>
        <xdr:cNvSpPr/>
      </xdr:nvSpPr>
      <xdr:spPr>
        <a:xfrm>
          <a:off x="8699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a:extLst>
            <a:ext uri="{FF2B5EF4-FFF2-40B4-BE49-F238E27FC236}">
              <a16:creationId xmlns:a16="http://schemas.microsoft.com/office/drawing/2014/main" xmlns="" id="{81E6AC7D-1F39-4A7F-BE84-60A7009FCF9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xmlns="" id="{EF1C0122-1EDF-4B50-82CB-0CAA9B6A2FE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xmlns="" id="{39D7E238-965D-4CDE-8444-6044FC960BE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xmlns="" id="{4C726C58-D4CA-4D74-932C-22BC75EEE4C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xmlns="" id="{868C656D-04A0-4CE3-AD6A-0301B893D3A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101600</xdr:rowOff>
    </xdr:from>
    <xdr:to>
      <xdr:col>55</xdr:col>
      <xdr:colOff>50800</xdr:colOff>
      <xdr:row>33</xdr:row>
      <xdr:rowOff>31750</xdr:rowOff>
    </xdr:to>
    <xdr:sp macro="" textlink="">
      <xdr:nvSpPr>
        <xdr:cNvPr id="116" name="楕円 115">
          <a:extLst>
            <a:ext uri="{FF2B5EF4-FFF2-40B4-BE49-F238E27FC236}">
              <a16:creationId xmlns:a16="http://schemas.microsoft.com/office/drawing/2014/main" xmlns="" id="{DE7B04BE-CB30-464D-A58A-5F4921BD9F50}"/>
            </a:ext>
          </a:extLst>
        </xdr:cNvPr>
        <xdr:cNvSpPr/>
      </xdr:nvSpPr>
      <xdr:spPr>
        <a:xfrm>
          <a:off x="10426700" y="558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54627</xdr:rowOff>
    </xdr:from>
    <xdr:ext cx="469744" cy="259045"/>
    <xdr:sp macro="" textlink="">
      <xdr:nvSpPr>
        <xdr:cNvPr id="117" name="【図書館】&#10;一人当たり面積該当値テキスト">
          <a:extLst>
            <a:ext uri="{FF2B5EF4-FFF2-40B4-BE49-F238E27FC236}">
              <a16:creationId xmlns:a16="http://schemas.microsoft.com/office/drawing/2014/main" xmlns="" id="{1C6B866A-A5EE-4D05-9A39-D74180E3B790}"/>
            </a:ext>
          </a:extLst>
        </xdr:cNvPr>
        <xdr:cNvSpPr txBox="1"/>
      </xdr:nvSpPr>
      <xdr:spPr>
        <a:xfrm>
          <a:off x="10515600" y="554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124460</xdr:rowOff>
    </xdr:from>
    <xdr:to>
      <xdr:col>50</xdr:col>
      <xdr:colOff>165100</xdr:colOff>
      <xdr:row>33</xdr:row>
      <xdr:rowOff>54610</xdr:rowOff>
    </xdr:to>
    <xdr:sp macro="" textlink="">
      <xdr:nvSpPr>
        <xdr:cNvPr id="118" name="楕円 117">
          <a:extLst>
            <a:ext uri="{FF2B5EF4-FFF2-40B4-BE49-F238E27FC236}">
              <a16:creationId xmlns:a16="http://schemas.microsoft.com/office/drawing/2014/main" xmlns="" id="{E7C66CA2-48FF-487F-AAA8-63BC24CCE92A}"/>
            </a:ext>
          </a:extLst>
        </xdr:cNvPr>
        <xdr:cNvSpPr/>
      </xdr:nvSpPr>
      <xdr:spPr>
        <a:xfrm>
          <a:off x="9588500" y="561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32</xdr:row>
      <xdr:rowOff>152400</xdr:rowOff>
    </xdr:from>
    <xdr:to>
      <xdr:col>55</xdr:col>
      <xdr:colOff>0</xdr:colOff>
      <xdr:row>33</xdr:row>
      <xdr:rowOff>3810</xdr:rowOff>
    </xdr:to>
    <xdr:cxnSp macro="">
      <xdr:nvCxnSpPr>
        <xdr:cNvPr id="119" name="直線コネクタ 118">
          <a:extLst>
            <a:ext uri="{FF2B5EF4-FFF2-40B4-BE49-F238E27FC236}">
              <a16:creationId xmlns:a16="http://schemas.microsoft.com/office/drawing/2014/main" xmlns="" id="{E4CCC9E0-589C-4D08-8E23-4778AE7D37C1}"/>
            </a:ext>
          </a:extLst>
        </xdr:cNvPr>
        <xdr:cNvCxnSpPr/>
      </xdr:nvCxnSpPr>
      <xdr:spPr>
        <a:xfrm flipV="1">
          <a:off x="9639300" y="56388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147320</xdr:rowOff>
    </xdr:from>
    <xdr:to>
      <xdr:col>46</xdr:col>
      <xdr:colOff>38100</xdr:colOff>
      <xdr:row>33</xdr:row>
      <xdr:rowOff>77470</xdr:rowOff>
    </xdr:to>
    <xdr:sp macro="" textlink="">
      <xdr:nvSpPr>
        <xdr:cNvPr id="120" name="楕円 119">
          <a:extLst>
            <a:ext uri="{FF2B5EF4-FFF2-40B4-BE49-F238E27FC236}">
              <a16:creationId xmlns:a16="http://schemas.microsoft.com/office/drawing/2014/main" xmlns="" id="{C006B983-E0EC-4CA8-96E8-C00AD85B56A8}"/>
            </a:ext>
          </a:extLst>
        </xdr:cNvPr>
        <xdr:cNvSpPr/>
      </xdr:nvSpPr>
      <xdr:spPr>
        <a:xfrm>
          <a:off x="8699500" y="563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3810</xdr:rowOff>
    </xdr:from>
    <xdr:to>
      <xdr:col>50</xdr:col>
      <xdr:colOff>114300</xdr:colOff>
      <xdr:row>33</xdr:row>
      <xdr:rowOff>26670</xdr:rowOff>
    </xdr:to>
    <xdr:cxnSp macro="">
      <xdr:nvCxnSpPr>
        <xdr:cNvPr id="121" name="直線コネクタ 120">
          <a:extLst>
            <a:ext uri="{FF2B5EF4-FFF2-40B4-BE49-F238E27FC236}">
              <a16:creationId xmlns:a16="http://schemas.microsoft.com/office/drawing/2014/main" xmlns="" id="{DC32EDB2-B5BF-4468-BD00-DC773E5B4993}"/>
            </a:ext>
          </a:extLst>
        </xdr:cNvPr>
        <xdr:cNvCxnSpPr/>
      </xdr:nvCxnSpPr>
      <xdr:spPr>
        <a:xfrm flipV="1">
          <a:off x="8750300" y="5661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144797</xdr:rowOff>
    </xdr:from>
    <xdr:ext cx="469744" cy="259045"/>
    <xdr:sp macro="" textlink="">
      <xdr:nvSpPr>
        <xdr:cNvPr id="122" name="n_1aveValue【図書館】&#10;一人当たり面積">
          <a:extLst>
            <a:ext uri="{FF2B5EF4-FFF2-40B4-BE49-F238E27FC236}">
              <a16:creationId xmlns:a16="http://schemas.microsoft.com/office/drawing/2014/main" xmlns="" id="{EC103AE6-1525-420B-BADC-C748277BBFD1}"/>
            </a:ext>
          </a:extLst>
        </xdr:cNvPr>
        <xdr:cNvSpPr txBox="1"/>
      </xdr:nvSpPr>
      <xdr:spPr>
        <a:xfrm>
          <a:off x="9391727" y="683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152417</xdr:rowOff>
    </xdr:from>
    <xdr:ext cx="469744" cy="259045"/>
    <xdr:sp macro="" textlink="">
      <xdr:nvSpPr>
        <xdr:cNvPr id="123" name="n_2aveValue【図書館】&#10;一人当たり面積">
          <a:extLst>
            <a:ext uri="{FF2B5EF4-FFF2-40B4-BE49-F238E27FC236}">
              <a16:creationId xmlns:a16="http://schemas.microsoft.com/office/drawing/2014/main" xmlns="" id="{298063A8-C068-447B-8EAC-34EE94832166}"/>
            </a:ext>
          </a:extLst>
        </xdr:cNvPr>
        <xdr:cNvSpPr txBox="1"/>
      </xdr:nvSpPr>
      <xdr:spPr>
        <a:xfrm>
          <a:off x="8515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31</xdr:row>
      <xdr:rowOff>71137</xdr:rowOff>
    </xdr:from>
    <xdr:ext cx="469744" cy="259045"/>
    <xdr:sp macro="" textlink="">
      <xdr:nvSpPr>
        <xdr:cNvPr id="124" name="n_1mainValue【図書館】&#10;一人当たり面積">
          <a:extLst>
            <a:ext uri="{FF2B5EF4-FFF2-40B4-BE49-F238E27FC236}">
              <a16:creationId xmlns:a16="http://schemas.microsoft.com/office/drawing/2014/main" xmlns="" id="{C40D883D-3A58-4CA9-ACCE-5B3211D1375C}"/>
            </a:ext>
          </a:extLst>
        </xdr:cNvPr>
        <xdr:cNvSpPr txBox="1"/>
      </xdr:nvSpPr>
      <xdr:spPr>
        <a:xfrm>
          <a:off x="9391727" y="538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31</xdr:row>
      <xdr:rowOff>93997</xdr:rowOff>
    </xdr:from>
    <xdr:ext cx="469744" cy="259045"/>
    <xdr:sp macro="" textlink="">
      <xdr:nvSpPr>
        <xdr:cNvPr id="125" name="n_2mainValue【図書館】&#10;一人当たり面積">
          <a:extLst>
            <a:ext uri="{FF2B5EF4-FFF2-40B4-BE49-F238E27FC236}">
              <a16:creationId xmlns:a16="http://schemas.microsoft.com/office/drawing/2014/main" xmlns="" id="{DC349A30-53E1-4322-A46B-CD4AC09C8265}"/>
            </a:ext>
          </a:extLst>
        </xdr:cNvPr>
        <xdr:cNvSpPr txBox="1"/>
      </xdr:nvSpPr>
      <xdr:spPr>
        <a:xfrm>
          <a:off x="8515427" y="54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a:extLst>
            <a:ext uri="{FF2B5EF4-FFF2-40B4-BE49-F238E27FC236}">
              <a16:creationId xmlns:a16="http://schemas.microsoft.com/office/drawing/2014/main" xmlns="" id="{F4DABA13-53BB-4D4B-9AD2-F0E42D34183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a:extLst>
            <a:ext uri="{FF2B5EF4-FFF2-40B4-BE49-F238E27FC236}">
              <a16:creationId xmlns:a16="http://schemas.microsoft.com/office/drawing/2014/main" xmlns="" id="{2789C06C-3B25-4901-86BD-209E4B31FE7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a:extLst>
            <a:ext uri="{FF2B5EF4-FFF2-40B4-BE49-F238E27FC236}">
              <a16:creationId xmlns:a16="http://schemas.microsoft.com/office/drawing/2014/main" xmlns="" id="{DD64FA13-7776-4FC6-9977-E3709C9C3A7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a:extLst>
            <a:ext uri="{FF2B5EF4-FFF2-40B4-BE49-F238E27FC236}">
              <a16:creationId xmlns:a16="http://schemas.microsoft.com/office/drawing/2014/main" xmlns="" id="{588BCCC2-609D-454E-A193-8C371F61657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a:extLst>
            <a:ext uri="{FF2B5EF4-FFF2-40B4-BE49-F238E27FC236}">
              <a16:creationId xmlns:a16="http://schemas.microsoft.com/office/drawing/2014/main" xmlns="" id="{C5CEAF98-E12B-4448-8E6F-0FB06813DD9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a:extLst>
            <a:ext uri="{FF2B5EF4-FFF2-40B4-BE49-F238E27FC236}">
              <a16:creationId xmlns:a16="http://schemas.microsoft.com/office/drawing/2014/main" xmlns="" id="{C03AE5C1-2C89-436C-89B7-D37CA8DED80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a:extLst>
            <a:ext uri="{FF2B5EF4-FFF2-40B4-BE49-F238E27FC236}">
              <a16:creationId xmlns:a16="http://schemas.microsoft.com/office/drawing/2014/main" xmlns="" id="{DA14B861-CDD7-41F1-AFC2-7852FFA20EE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a:extLst>
            <a:ext uri="{FF2B5EF4-FFF2-40B4-BE49-F238E27FC236}">
              <a16:creationId xmlns:a16="http://schemas.microsoft.com/office/drawing/2014/main" xmlns="" id="{E5559548-2C53-4702-8FBF-1F06B1FA320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a:extLst>
            <a:ext uri="{FF2B5EF4-FFF2-40B4-BE49-F238E27FC236}">
              <a16:creationId xmlns:a16="http://schemas.microsoft.com/office/drawing/2014/main" xmlns="" id="{57E04991-0F2A-439B-A5F3-34708E28A43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a:extLst>
            <a:ext uri="{FF2B5EF4-FFF2-40B4-BE49-F238E27FC236}">
              <a16:creationId xmlns:a16="http://schemas.microsoft.com/office/drawing/2014/main" xmlns="" id="{5C72F423-CD4F-40CD-A8F2-D9E990B07DC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6" name="テキスト ボックス 135">
          <a:extLst>
            <a:ext uri="{FF2B5EF4-FFF2-40B4-BE49-F238E27FC236}">
              <a16:creationId xmlns:a16="http://schemas.microsoft.com/office/drawing/2014/main" xmlns="" id="{BE813832-1762-4308-BA20-CBDBE3C95426}"/>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7" name="直線コネクタ 136">
          <a:extLst>
            <a:ext uri="{FF2B5EF4-FFF2-40B4-BE49-F238E27FC236}">
              <a16:creationId xmlns:a16="http://schemas.microsoft.com/office/drawing/2014/main" xmlns="" id="{70A592A2-AA94-4F97-BC34-5B4B9475BC17}"/>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8" name="テキスト ボックス 137">
          <a:extLst>
            <a:ext uri="{FF2B5EF4-FFF2-40B4-BE49-F238E27FC236}">
              <a16:creationId xmlns:a16="http://schemas.microsoft.com/office/drawing/2014/main" xmlns="" id="{F0927155-15A8-4EFD-A228-D829A95DEEBA}"/>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9" name="直線コネクタ 138">
          <a:extLst>
            <a:ext uri="{FF2B5EF4-FFF2-40B4-BE49-F238E27FC236}">
              <a16:creationId xmlns:a16="http://schemas.microsoft.com/office/drawing/2014/main" xmlns="" id="{EE6D0116-BE11-4AED-8C11-BAAB2275FC7B}"/>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0" name="テキスト ボックス 139">
          <a:extLst>
            <a:ext uri="{FF2B5EF4-FFF2-40B4-BE49-F238E27FC236}">
              <a16:creationId xmlns:a16="http://schemas.microsoft.com/office/drawing/2014/main" xmlns="" id="{A5D6C928-AE6A-4CFD-8D51-2980E4BBBF56}"/>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1" name="直線コネクタ 140">
          <a:extLst>
            <a:ext uri="{FF2B5EF4-FFF2-40B4-BE49-F238E27FC236}">
              <a16:creationId xmlns:a16="http://schemas.microsoft.com/office/drawing/2014/main" xmlns="" id="{058E9B5B-3E6C-4E43-9F6C-CB059FD39635}"/>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2" name="テキスト ボックス 141">
          <a:extLst>
            <a:ext uri="{FF2B5EF4-FFF2-40B4-BE49-F238E27FC236}">
              <a16:creationId xmlns:a16="http://schemas.microsoft.com/office/drawing/2014/main" xmlns="" id="{E81B97C5-9E08-45AB-B1CD-105546371D2C}"/>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3" name="直線コネクタ 142">
          <a:extLst>
            <a:ext uri="{FF2B5EF4-FFF2-40B4-BE49-F238E27FC236}">
              <a16:creationId xmlns:a16="http://schemas.microsoft.com/office/drawing/2014/main" xmlns="" id="{AA170483-3CF7-4295-9C27-F8EE76129D9F}"/>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4" name="テキスト ボックス 143">
          <a:extLst>
            <a:ext uri="{FF2B5EF4-FFF2-40B4-BE49-F238E27FC236}">
              <a16:creationId xmlns:a16="http://schemas.microsoft.com/office/drawing/2014/main" xmlns="" id="{EA4FB33E-9038-47B9-A276-EBE614E88C4C}"/>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5" name="直線コネクタ 144">
          <a:extLst>
            <a:ext uri="{FF2B5EF4-FFF2-40B4-BE49-F238E27FC236}">
              <a16:creationId xmlns:a16="http://schemas.microsoft.com/office/drawing/2014/main" xmlns="" id="{3A3CD693-3D40-49F5-BF2C-0900012BEDE5}"/>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6" name="テキスト ボックス 145">
          <a:extLst>
            <a:ext uri="{FF2B5EF4-FFF2-40B4-BE49-F238E27FC236}">
              <a16:creationId xmlns:a16="http://schemas.microsoft.com/office/drawing/2014/main" xmlns="" id="{8F392C72-C687-45E4-AC76-2F4A3388F657}"/>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a:extLst>
            <a:ext uri="{FF2B5EF4-FFF2-40B4-BE49-F238E27FC236}">
              <a16:creationId xmlns:a16="http://schemas.microsoft.com/office/drawing/2014/main" xmlns="" id="{584D62E8-4EF4-46C9-A5C0-C48DA82634F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a:extLst>
            <a:ext uri="{FF2B5EF4-FFF2-40B4-BE49-F238E27FC236}">
              <a16:creationId xmlns:a16="http://schemas.microsoft.com/office/drawing/2014/main" xmlns="" id="{BAEB47BE-B9D6-47A5-8A62-2F63B7C6E12A}"/>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a:extLst>
            <a:ext uri="{FF2B5EF4-FFF2-40B4-BE49-F238E27FC236}">
              <a16:creationId xmlns:a16="http://schemas.microsoft.com/office/drawing/2014/main" xmlns="" id="{8FCA5730-67A6-41F6-BCEF-0A55FC7EB67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63</xdr:row>
      <xdr:rowOff>160020</xdr:rowOff>
    </xdr:to>
    <xdr:cxnSp macro="">
      <xdr:nvCxnSpPr>
        <xdr:cNvPr id="150" name="直線コネクタ 149">
          <a:extLst>
            <a:ext uri="{FF2B5EF4-FFF2-40B4-BE49-F238E27FC236}">
              <a16:creationId xmlns:a16="http://schemas.microsoft.com/office/drawing/2014/main" xmlns="" id="{D7DFAFFC-DF4E-4230-9F37-7313872A0FDB}"/>
            </a:ext>
          </a:extLst>
        </xdr:cNvPr>
        <xdr:cNvCxnSpPr/>
      </xdr:nvCxnSpPr>
      <xdr:spPr>
        <a:xfrm flipV="1">
          <a:off x="4634865" y="955167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51" name="【体育館・プール】&#10;有形固定資産減価償却率最小値テキスト">
          <a:extLst>
            <a:ext uri="{FF2B5EF4-FFF2-40B4-BE49-F238E27FC236}">
              <a16:creationId xmlns:a16="http://schemas.microsoft.com/office/drawing/2014/main" xmlns="" id="{81C9FE61-EC8E-4182-AF45-6AF1A7080612}"/>
            </a:ext>
          </a:extLst>
        </xdr:cNvPr>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52" name="直線コネクタ 151">
          <a:extLst>
            <a:ext uri="{FF2B5EF4-FFF2-40B4-BE49-F238E27FC236}">
              <a16:creationId xmlns:a16="http://schemas.microsoft.com/office/drawing/2014/main" xmlns="" id="{AC4F6A4E-A37E-43F7-9464-24678516846F}"/>
            </a:ext>
          </a:extLst>
        </xdr:cNvPr>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68597</xdr:rowOff>
    </xdr:from>
    <xdr:ext cx="405111" cy="259045"/>
    <xdr:sp macro="" textlink="">
      <xdr:nvSpPr>
        <xdr:cNvPr id="153" name="【体育館・プール】&#10;有形固定資産減価償却率最大値テキスト">
          <a:extLst>
            <a:ext uri="{FF2B5EF4-FFF2-40B4-BE49-F238E27FC236}">
              <a16:creationId xmlns:a16="http://schemas.microsoft.com/office/drawing/2014/main" xmlns="" id="{93555C67-1869-4E40-922C-B8106C78362E}"/>
            </a:ext>
          </a:extLst>
        </xdr:cNvPr>
        <xdr:cNvSpPr txBox="1"/>
      </xdr:nvSpPr>
      <xdr:spPr>
        <a:xfrm>
          <a:off x="4673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154" name="直線コネクタ 153">
          <a:extLst>
            <a:ext uri="{FF2B5EF4-FFF2-40B4-BE49-F238E27FC236}">
              <a16:creationId xmlns:a16="http://schemas.microsoft.com/office/drawing/2014/main" xmlns="" id="{FC0D07DB-5750-4A44-AE57-448CCB2A0F0F}"/>
            </a:ext>
          </a:extLst>
        </xdr:cNvPr>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126382</xdr:rowOff>
    </xdr:from>
    <xdr:ext cx="405111" cy="259045"/>
    <xdr:sp macro="" textlink="">
      <xdr:nvSpPr>
        <xdr:cNvPr id="155" name="【体育館・プール】&#10;有形固定資産減価償却率平均値テキスト">
          <a:extLst>
            <a:ext uri="{FF2B5EF4-FFF2-40B4-BE49-F238E27FC236}">
              <a16:creationId xmlns:a16="http://schemas.microsoft.com/office/drawing/2014/main" xmlns="" id="{1A0D7F72-A95B-460A-AD1C-818F680A7EB0}"/>
            </a:ext>
          </a:extLst>
        </xdr:cNvPr>
        <xdr:cNvSpPr txBox="1"/>
      </xdr:nvSpPr>
      <xdr:spPr>
        <a:xfrm>
          <a:off x="4673600" y="10070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56" name="フローチャート: 判断 155">
          <a:extLst>
            <a:ext uri="{FF2B5EF4-FFF2-40B4-BE49-F238E27FC236}">
              <a16:creationId xmlns:a16="http://schemas.microsoft.com/office/drawing/2014/main" xmlns="" id="{0C7F554C-E4B3-424F-B412-20BEC18A15A4}"/>
            </a:ext>
          </a:extLst>
        </xdr:cNvPr>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57" name="フローチャート: 判断 156">
          <a:extLst>
            <a:ext uri="{FF2B5EF4-FFF2-40B4-BE49-F238E27FC236}">
              <a16:creationId xmlns:a16="http://schemas.microsoft.com/office/drawing/2014/main" xmlns="" id="{87C1EE2C-7300-45C4-90F8-A18920C46D6A}"/>
            </a:ext>
          </a:extLst>
        </xdr:cNvPr>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21590</xdr:rowOff>
    </xdr:from>
    <xdr:to>
      <xdr:col>15</xdr:col>
      <xdr:colOff>101600</xdr:colOff>
      <xdr:row>60</xdr:row>
      <xdr:rowOff>123190</xdr:rowOff>
    </xdr:to>
    <xdr:sp macro="" textlink="">
      <xdr:nvSpPr>
        <xdr:cNvPr id="158" name="フローチャート: 判断 157">
          <a:extLst>
            <a:ext uri="{FF2B5EF4-FFF2-40B4-BE49-F238E27FC236}">
              <a16:creationId xmlns:a16="http://schemas.microsoft.com/office/drawing/2014/main" xmlns="" id="{59E20C7D-3E2A-45E9-92E4-3E9EA53AA5CB}"/>
            </a:ext>
          </a:extLst>
        </xdr:cNvPr>
        <xdr:cNvSpPr/>
      </xdr:nvSpPr>
      <xdr:spPr>
        <a:xfrm>
          <a:off x="2857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xmlns="" id="{312981E5-C65A-4EB0-9E25-244F48D2583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xmlns="" id="{04225BBB-5A90-47C6-9FE9-C5E48F9410E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xmlns="" id="{13384899-BC6F-4A79-97EC-DAC1BFD3BC4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xmlns="" id="{FB18FFD0-19E0-40C1-88C4-6553DF151B0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xmlns="" id="{CA1DBF21-5DF9-46FE-98BA-3D6A2A6B32E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137795</xdr:rowOff>
    </xdr:from>
    <xdr:to>
      <xdr:col>24</xdr:col>
      <xdr:colOff>114300</xdr:colOff>
      <xdr:row>61</xdr:row>
      <xdr:rowOff>67945</xdr:rowOff>
    </xdr:to>
    <xdr:sp macro="" textlink="">
      <xdr:nvSpPr>
        <xdr:cNvPr id="164" name="楕円 163">
          <a:extLst>
            <a:ext uri="{FF2B5EF4-FFF2-40B4-BE49-F238E27FC236}">
              <a16:creationId xmlns:a16="http://schemas.microsoft.com/office/drawing/2014/main" xmlns="" id="{4DBF70EE-22DF-4C59-9AE4-BAD1C09F73A7}"/>
            </a:ext>
          </a:extLst>
        </xdr:cNvPr>
        <xdr:cNvSpPr/>
      </xdr:nvSpPr>
      <xdr:spPr>
        <a:xfrm>
          <a:off x="4584700" y="1042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116222</xdr:rowOff>
    </xdr:from>
    <xdr:ext cx="405111" cy="259045"/>
    <xdr:sp macro="" textlink="">
      <xdr:nvSpPr>
        <xdr:cNvPr id="165" name="【体育館・プール】&#10;有形固定資産減価償却率該当値テキスト">
          <a:extLst>
            <a:ext uri="{FF2B5EF4-FFF2-40B4-BE49-F238E27FC236}">
              <a16:creationId xmlns:a16="http://schemas.microsoft.com/office/drawing/2014/main" xmlns="" id="{0044D0EB-25AC-4D4E-B170-1ACF1044F1F9}"/>
            </a:ext>
          </a:extLst>
        </xdr:cNvPr>
        <xdr:cNvSpPr txBox="1"/>
      </xdr:nvSpPr>
      <xdr:spPr>
        <a:xfrm>
          <a:off x="4673600" y="1040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4445</xdr:rowOff>
    </xdr:from>
    <xdr:to>
      <xdr:col>20</xdr:col>
      <xdr:colOff>38100</xdr:colOff>
      <xdr:row>61</xdr:row>
      <xdr:rowOff>106045</xdr:rowOff>
    </xdr:to>
    <xdr:sp macro="" textlink="">
      <xdr:nvSpPr>
        <xdr:cNvPr id="166" name="楕円 165">
          <a:extLst>
            <a:ext uri="{FF2B5EF4-FFF2-40B4-BE49-F238E27FC236}">
              <a16:creationId xmlns:a16="http://schemas.microsoft.com/office/drawing/2014/main" xmlns="" id="{AF055229-1710-440C-94C1-494E46D15951}"/>
            </a:ext>
          </a:extLst>
        </xdr:cNvPr>
        <xdr:cNvSpPr/>
      </xdr:nvSpPr>
      <xdr:spPr>
        <a:xfrm>
          <a:off x="3746500" y="1046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17145</xdr:rowOff>
    </xdr:from>
    <xdr:to>
      <xdr:col>24</xdr:col>
      <xdr:colOff>63500</xdr:colOff>
      <xdr:row>61</xdr:row>
      <xdr:rowOff>55245</xdr:rowOff>
    </xdr:to>
    <xdr:cxnSp macro="">
      <xdr:nvCxnSpPr>
        <xdr:cNvPr id="167" name="直線コネクタ 166">
          <a:extLst>
            <a:ext uri="{FF2B5EF4-FFF2-40B4-BE49-F238E27FC236}">
              <a16:creationId xmlns:a16="http://schemas.microsoft.com/office/drawing/2014/main" xmlns="" id="{631AAD02-79BC-44AD-8D8F-DB178EDB44CD}"/>
            </a:ext>
          </a:extLst>
        </xdr:cNvPr>
        <xdr:cNvCxnSpPr/>
      </xdr:nvCxnSpPr>
      <xdr:spPr>
        <a:xfrm flipV="1">
          <a:off x="3797300" y="1047559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17780</xdr:rowOff>
    </xdr:from>
    <xdr:to>
      <xdr:col>15</xdr:col>
      <xdr:colOff>101600</xdr:colOff>
      <xdr:row>61</xdr:row>
      <xdr:rowOff>119380</xdr:rowOff>
    </xdr:to>
    <xdr:sp macro="" textlink="">
      <xdr:nvSpPr>
        <xdr:cNvPr id="168" name="楕円 167">
          <a:extLst>
            <a:ext uri="{FF2B5EF4-FFF2-40B4-BE49-F238E27FC236}">
              <a16:creationId xmlns:a16="http://schemas.microsoft.com/office/drawing/2014/main" xmlns="" id="{2C8F2BBF-8931-4083-94CB-9F09D3D34F03}"/>
            </a:ext>
          </a:extLst>
        </xdr:cNvPr>
        <xdr:cNvSpPr/>
      </xdr:nvSpPr>
      <xdr:spPr>
        <a:xfrm>
          <a:off x="2857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55245</xdr:rowOff>
    </xdr:from>
    <xdr:to>
      <xdr:col>19</xdr:col>
      <xdr:colOff>177800</xdr:colOff>
      <xdr:row>61</xdr:row>
      <xdr:rowOff>68580</xdr:rowOff>
    </xdr:to>
    <xdr:cxnSp macro="">
      <xdr:nvCxnSpPr>
        <xdr:cNvPr id="169" name="直線コネクタ 168">
          <a:extLst>
            <a:ext uri="{FF2B5EF4-FFF2-40B4-BE49-F238E27FC236}">
              <a16:creationId xmlns:a16="http://schemas.microsoft.com/office/drawing/2014/main" xmlns="" id="{92B01A30-E433-457F-B7CF-4441758EE9A1}"/>
            </a:ext>
          </a:extLst>
        </xdr:cNvPr>
        <xdr:cNvCxnSpPr/>
      </xdr:nvCxnSpPr>
      <xdr:spPr>
        <a:xfrm flipV="1">
          <a:off x="2908300" y="1051369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69232</xdr:rowOff>
    </xdr:from>
    <xdr:ext cx="405111" cy="259045"/>
    <xdr:sp macro="" textlink="">
      <xdr:nvSpPr>
        <xdr:cNvPr id="170" name="n_1aveValue【体育館・プール】&#10;有形固定資産減価償却率">
          <a:extLst>
            <a:ext uri="{FF2B5EF4-FFF2-40B4-BE49-F238E27FC236}">
              <a16:creationId xmlns:a16="http://schemas.microsoft.com/office/drawing/2014/main" xmlns="" id="{D4392956-FF9C-4B72-BCF5-3E9DDD793807}"/>
            </a:ext>
          </a:extLst>
        </xdr:cNvPr>
        <xdr:cNvSpPr txBox="1"/>
      </xdr:nvSpPr>
      <xdr:spPr>
        <a:xfrm>
          <a:off x="35820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139717</xdr:rowOff>
    </xdr:from>
    <xdr:ext cx="405111" cy="259045"/>
    <xdr:sp macro="" textlink="">
      <xdr:nvSpPr>
        <xdr:cNvPr id="171" name="n_2aveValue【体育館・プール】&#10;有形固定資産減価償却率">
          <a:extLst>
            <a:ext uri="{FF2B5EF4-FFF2-40B4-BE49-F238E27FC236}">
              <a16:creationId xmlns:a16="http://schemas.microsoft.com/office/drawing/2014/main" xmlns="" id="{05F55A07-5D4C-41F6-9D88-63B8F64CA5E9}"/>
            </a:ext>
          </a:extLst>
        </xdr:cNvPr>
        <xdr:cNvSpPr txBox="1"/>
      </xdr:nvSpPr>
      <xdr:spPr>
        <a:xfrm>
          <a:off x="2705744"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97172</xdr:rowOff>
    </xdr:from>
    <xdr:ext cx="405111" cy="259045"/>
    <xdr:sp macro="" textlink="">
      <xdr:nvSpPr>
        <xdr:cNvPr id="172" name="n_1mainValue【体育館・プール】&#10;有形固定資産減価償却率">
          <a:extLst>
            <a:ext uri="{FF2B5EF4-FFF2-40B4-BE49-F238E27FC236}">
              <a16:creationId xmlns:a16="http://schemas.microsoft.com/office/drawing/2014/main" xmlns="" id="{E50F00DA-0F74-472B-AEAD-FCE5237B6754}"/>
            </a:ext>
          </a:extLst>
        </xdr:cNvPr>
        <xdr:cNvSpPr txBox="1"/>
      </xdr:nvSpPr>
      <xdr:spPr>
        <a:xfrm>
          <a:off x="3582044" y="1055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110507</xdr:rowOff>
    </xdr:from>
    <xdr:ext cx="405111" cy="259045"/>
    <xdr:sp macro="" textlink="">
      <xdr:nvSpPr>
        <xdr:cNvPr id="173" name="n_2mainValue【体育館・プール】&#10;有形固定資産減価償却率">
          <a:extLst>
            <a:ext uri="{FF2B5EF4-FFF2-40B4-BE49-F238E27FC236}">
              <a16:creationId xmlns:a16="http://schemas.microsoft.com/office/drawing/2014/main" xmlns="" id="{0745D263-53A6-4DED-B090-FF2693A52959}"/>
            </a:ext>
          </a:extLst>
        </xdr:cNvPr>
        <xdr:cNvSpPr txBox="1"/>
      </xdr:nvSpPr>
      <xdr:spPr>
        <a:xfrm>
          <a:off x="27057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a:extLst>
            <a:ext uri="{FF2B5EF4-FFF2-40B4-BE49-F238E27FC236}">
              <a16:creationId xmlns:a16="http://schemas.microsoft.com/office/drawing/2014/main" xmlns="" id="{AC438418-2272-48E1-8B03-FD495E37506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a:extLst>
            <a:ext uri="{FF2B5EF4-FFF2-40B4-BE49-F238E27FC236}">
              <a16:creationId xmlns:a16="http://schemas.microsoft.com/office/drawing/2014/main" xmlns="" id="{522D4062-5613-4F78-BFEE-F7A97A61B05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a:extLst>
            <a:ext uri="{FF2B5EF4-FFF2-40B4-BE49-F238E27FC236}">
              <a16:creationId xmlns:a16="http://schemas.microsoft.com/office/drawing/2014/main" xmlns="" id="{A4E2B19D-EBB7-4A67-97B5-B76C565352A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a:extLst>
            <a:ext uri="{FF2B5EF4-FFF2-40B4-BE49-F238E27FC236}">
              <a16:creationId xmlns:a16="http://schemas.microsoft.com/office/drawing/2014/main" xmlns="" id="{79DEF739-C38F-4207-B059-7F6B9662A9B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a:extLst>
            <a:ext uri="{FF2B5EF4-FFF2-40B4-BE49-F238E27FC236}">
              <a16:creationId xmlns:a16="http://schemas.microsoft.com/office/drawing/2014/main" xmlns="" id="{EE9FCF44-8A31-4A8C-99E7-97647D298C4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a:extLst>
            <a:ext uri="{FF2B5EF4-FFF2-40B4-BE49-F238E27FC236}">
              <a16:creationId xmlns:a16="http://schemas.microsoft.com/office/drawing/2014/main" xmlns="" id="{12957476-B2E9-4293-B2E6-E9BDB36B0CD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a:extLst>
            <a:ext uri="{FF2B5EF4-FFF2-40B4-BE49-F238E27FC236}">
              <a16:creationId xmlns:a16="http://schemas.microsoft.com/office/drawing/2014/main" xmlns="" id="{CD657907-95A5-4746-B255-BE8D49170AA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a:extLst>
            <a:ext uri="{FF2B5EF4-FFF2-40B4-BE49-F238E27FC236}">
              <a16:creationId xmlns:a16="http://schemas.microsoft.com/office/drawing/2014/main" xmlns="" id="{86DD5E94-FB56-4816-AE34-142A8C00F00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a:extLst>
            <a:ext uri="{FF2B5EF4-FFF2-40B4-BE49-F238E27FC236}">
              <a16:creationId xmlns:a16="http://schemas.microsoft.com/office/drawing/2014/main" xmlns="" id="{CC2EDD05-483E-4575-B8E6-5E651461CBA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a:extLst>
            <a:ext uri="{FF2B5EF4-FFF2-40B4-BE49-F238E27FC236}">
              <a16:creationId xmlns:a16="http://schemas.microsoft.com/office/drawing/2014/main" xmlns="" id="{A50C2680-A0C7-41D1-9DB4-DAA90A76860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4" name="直線コネクタ 183">
          <a:extLst>
            <a:ext uri="{FF2B5EF4-FFF2-40B4-BE49-F238E27FC236}">
              <a16:creationId xmlns:a16="http://schemas.microsoft.com/office/drawing/2014/main" xmlns="" id="{07E7254C-7886-4F73-86EB-E7DAC4ED51C2}"/>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5" name="テキスト ボックス 184">
          <a:extLst>
            <a:ext uri="{FF2B5EF4-FFF2-40B4-BE49-F238E27FC236}">
              <a16:creationId xmlns:a16="http://schemas.microsoft.com/office/drawing/2014/main" xmlns="" id="{7F26DA07-576F-4F78-91A6-62A4BDA85001}"/>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6" name="直線コネクタ 185">
          <a:extLst>
            <a:ext uri="{FF2B5EF4-FFF2-40B4-BE49-F238E27FC236}">
              <a16:creationId xmlns:a16="http://schemas.microsoft.com/office/drawing/2014/main" xmlns="" id="{1867FFAB-A793-43F1-AEA8-79DE7BC3741E}"/>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7" name="テキスト ボックス 186">
          <a:extLst>
            <a:ext uri="{FF2B5EF4-FFF2-40B4-BE49-F238E27FC236}">
              <a16:creationId xmlns:a16="http://schemas.microsoft.com/office/drawing/2014/main" xmlns="" id="{73E202B8-88D4-4B42-AFB7-4EED6F66B8AF}"/>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8" name="直線コネクタ 187">
          <a:extLst>
            <a:ext uri="{FF2B5EF4-FFF2-40B4-BE49-F238E27FC236}">
              <a16:creationId xmlns:a16="http://schemas.microsoft.com/office/drawing/2014/main" xmlns="" id="{E24F066A-66D8-4794-8605-0110A8003795}"/>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9" name="テキスト ボックス 188">
          <a:extLst>
            <a:ext uri="{FF2B5EF4-FFF2-40B4-BE49-F238E27FC236}">
              <a16:creationId xmlns:a16="http://schemas.microsoft.com/office/drawing/2014/main" xmlns="" id="{5856B56E-68B0-407A-BB6A-64845035C334}"/>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0" name="直線コネクタ 189">
          <a:extLst>
            <a:ext uri="{FF2B5EF4-FFF2-40B4-BE49-F238E27FC236}">
              <a16:creationId xmlns:a16="http://schemas.microsoft.com/office/drawing/2014/main" xmlns="" id="{85340D7C-DB1A-4AB1-BEBB-7C7728E994D5}"/>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1" name="テキスト ボックス 190">
          <a:extLst>
            <a:ext uri="{FF2B5EF4-FFF2-40B4-BE49-F238E27FC236}">
              <a16:creationId xmlns:a16="http://schemas.microsoft.com/office/drawing/2014/main" xmlns="" id="{A71091FC-E58E-4E42-922E-CCF713ABD096}"/>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2" name="直線コネクタ 191">
          <a:extLst>
            <a:ext uri="{FF2B5EF4-FFF2-40B4-BE49-F238E27FC236}">
              <a16:creationId xmlns:a16="http://schemas.microsoft.com/office/drawing/2014/main" xmlns="" id="{CC065C8E-F734-46FA-A2B4-D14E10731F6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3" name="テキスト ボックス 192">
          <a:extLst>
            <a:ext uri="{FF2B5EF4-FFF2-40B4-BE49-F238E27FC236}">
              <a16:creationId xmlns:a16="http://schemas.microsoft.com/office/drawing/2014/main" xmlns="" id="{E3EEDD50-EA21-406F-860D-FE45EBD0A608}"/>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a:extLst>
            <a:ext uri="{FF2B5EF4-FFF2-40B4-BE49-F238E27FC236}">
              <a16:creationId xmlns:a16="http://schemas.microsoft.com/office/drawing/2014/main" xmlns="" id="{C7640F17-5F8B-4788-8A15-BB829257F1B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95" name="テキスト ボックス 194">
          <a:extLst>
            <a:ext uri="{FF2B5EF4-FFF2-40B4-BE49-F238E27FC236}">
              <a16:creationId xmlns:a16="http://schemas.microsoft.com/office/drawing/2014/main" xmlns="" id="{4ABB3D1C-B65A-4759-BD0F-4B4AAFD22B08}"/>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体育館・プール】&#10;一人当たり面積グラフ枠">
          <a:extLst>
            <a:ext uri="{FF2B5EF4-FFF2-40B4-BE49-F238E27FC236}">
              <a16:creationId xmlns:a16="http://schemas.microsoft.com/office/drawing/2014/main" xmlns="" id="{72810CB3-493A-4EFE-B1E5-C4B57141F09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122301</xdr:rowOff>
    </xdr:from>
    <xdr:to>
      <xdr:col>54</xdr:col>
      <xdr:colOff>189865</xdr:colOff>
      <xdr:row>64</xdr:row>
      <xdr:rowOff>65151</xdr:rowOff>
    </xdr:to>
    <xdr:cxnSp macro="">
      <xdr:nvCxnSpPr>
        <xdr:cNvPr id="197" name="直線コネクタ 196">
          <a:extLst>
            <a:ext uri="{FF2B5EF4-FFF2-40B4-BE49-F238E27FC236}">
              <a16:creationId xmlns:a16="http://schemas.microsoft.com/office/drawing/2014/main" xmlns="" id="{2FA7B608-018D-463D-945C-7FA7651F3CCB}"/>
            </a:ext>
          </a:extLst>
        </xdr:cNvPr>
        <xdr:cNvCxnSpPr/>
      </xdr:nvCxnSpPr>
      <xdr:spPr>
        <a:xfrm flipV="1">
          <a:off x="10476865" y="955205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68978</xdr:rowOff>
    </xdr:from>
    <xdr:ext cx="469744" cy="259045"/>
    <xdr:sp macro="" textlink="">
      <xdr:nvSpPr>
        <xdr:cNvPr id="198" name="【体育館・プール】&#10;一人当たり面積最小値テキスト">
          <a:extLst>
            <a:ext uri="{FF2B5EF4-FFF2-40B4-BE49-F238E27FC236}">
              <a16:creationId xmlns:a16="http://schemas.microsoft.com/office/drawing/2014/main" xmlns="" id="{2F905FF1-9C5C-4BE3-9338-DBD13399ACBE}"/>
            </a:ext>
          </a:extLst>
        </xdr:cNvPr>
        <xdr:cNvSpPr txBox="1"/>
      </xdr:nvSpPr>
      <xdr:spPr>
        <a:xfrm>
          <a:off x="10515600" y="1104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65151</xdr:rowOff>
    </xdr:from>
    <xdr:to>
      <xdr:col>55</xdr:col>
      <xdr:colOff>88900</xdr:colOff>
      <xdr:row>64</xdr:row>
      <xdr:rowOff>65151</xdr:rowOff>
    </xdr:to>
    <xdr:cxnSp macro="">
      <xdr:nvCxnSpPr>
        <xdr:cNvPr id="199" name="直線コネクタ 198">
          <a:extLst>
            <a:ext uri="{FF2B5EF4-FFF2-40B4-BE49-F238E27FC236}">
              <a16:creationId xmlns:a16="http://schemas.microsoft.com/office/drawing/2014/main" xmlns="" id="{AFEA3333-D0EC-4AA7-975C-AAE88FF7BE40}"/>
            </a:ext>
          </a:extLst>
        </xdr:cNvPr>
        <xdr:cNvCxnSpPr/>
      </xdr:nvCxnSpPr>
      <xdr:spPr>
        <a:xfrm>
          <a:off x="10388600" y="110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68978</xdr:rowOff>
    </xdr:from>
    <xdr:ext cx="469744" cy="259045"/>
    <xdr:sp macro="" textlink="">
      <xdr:nvSpPr>
        <xdr:cNvPr id="200" name="【体育館・プール】&#10;一人当たり面積最大値テキスト">
          <a:extLst>
            <a:ext uri="{FF2B5EF4-FFF2-40B4-BE49-F238E27FC236}">
              <a16:creationId xmlns:a16="http://schemas.microsoft.com/office/drawing/2014/main" xmlns="" id="{9FC10889-4A1F-4375-ADC6-CDAF9DD3DFDB}"/>
            </a:ext>
          </a:extLst>
        </xdr:cNvPr>
        <xdr:cNvSpPr txBox="1"/>
      </xdr:nvSpPr>
      <xdr:spPr>
        <a:xfrm>
          <a:off x="10515600" y="932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122301</xdr:rowOff>
    </xdr:from>
    <xdr:to>
      <xdr:col>55</xdr:col>
      <xdr:colOff>88900</xdr:colOff>
      <xdr:row>55</xdr:row>
      <xdr:rowOff>122301</xdr:rowOff>
    </xdr:to>
    <xdr:cxnSp macro="">
      <xdr:nvCxnSpPr>
        <xdr:cNvPr id="201" name="直線コネクタ 200">
          <a:extLst>
            <a:ext uri="{FF2B5EF4-FFF2-40B4-BE49-F238E27FC236}">
              <a16:creationId xmlns:a16="http://schemas.microsoft.com/office/drawing/2014/main" xmlns="" id="{5447E446-02EE-48F8-83F7-64B23E604262}"/>
            </a:ext>
          </a:extLst>
        </xdr:cNvPr>
        <xdr:cNvCxnSpPr/>
      </xdr:nvCxnSpPr>
      <xdr:spPr>
        <a:xfrm>
          <a:off x="10388600" y="9552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128668</xdr:rowOff>
    </xdr:from>
    <xdr:ext cx="469744" cy="259045"/>
    <xdr:sp macro="" textlink="">
      <xdr:nvSpPr>
        <xdr:cNvPr id="202" name="【体育館・プール】&#10;一人当たり面積平均値テキスト">
          <a:extLst>
            <a:ext uri="{FF2B5EF4-FFF2-40B4-BE49-F238E27FC236}">
              <a16:creationId xmlns:a16="http://schemas.microsoft.com/office/drawing/2014/main" xmlns="" id="{672ADEA7-19C7-4B72-8BE8-4788420DCBFD}"/>
            </a:ext>
          </a:extLst>
        </xdr:cNvPr>
        <xdr:cNvSpPr txBox="1"/>
      </xdr:nvSpPr>
      <xdr:spPr>
        <a:xfrm>
          <a:off x="10515600" y="10758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105791</xdr:rowOff>
    </xdr:from>
    <xdr:to>
      <xdr:col>55</xdr:col>
      <xdr:colOff>50800</xdr:colOff>
      <xdr:row>64</xdr:row>
      <xdr:rowOff>35941</xdr:rowOff>
    </xdr:to>
    <xdr:sp macro="" textlink="">
      <xdr:nvSpPr>
        <xdr:cNvPr id="203" name="フローチャート: 判断 202">
          <a:extLst>
            <a:ext uri="{FF2B5EF4-FFF2-40B4-BE49-F238E27FC236}">
              <a16:creationId xmlns:a16="http://schemas.microsoft.com/office/drawing/2014/main" xmlns="" id="{83FC7B67-811D-4455-9F69-F517B9346DB6}"/>
            </a:ext>
          </a:extLst>
        </xdr:cNvPr>
        <xdr:cNvSpPr/>
      </xdr:nvSpPr>
      <xdr:spPr>
        <a:xfrm>
          <a:off x="10426700" y="1090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134747</xdr:rowOff>
    </xdr:from>
    <xdr:to>
      <xdr:col>50</xdr:col>
      <xdr:colOff>165100</xdr:colOff>
      <xdr:row>64</xdr:row>
      <xdr:rowOff>64897</xdr:rowOff>
    </xdr:to>
    <xdr:sp macro="" textlink="">
      <xdr:nvSpPr>
        <xdr:cNvPr id="204" name="フローチャート: 判断 203">
          <a:extLst>
            <a:ext uri="{FF2B5EF4-FFF2-40B4-BE49-F238E27FC236}">
              <a16:creationId xmlns:a16="http://schemas.microsoft.com/office/drawing/2014/main" xmlns="" id="{26E4418E-EA2B-4B3F-87E7-043F2D23A74D}"/>
            </a:ext>
          </a:extLst>
        </xdr:cNvPr>
        <xdr:cNvSpPr/>
      </xdr:nvSpPr>
      <xdr:spPr>
        <a:xfrm>
          <a:off x="9588500" y="1093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146939</xdr:rowOff>
    </xdr:from>
    <xdr:to>
      <xdr:col>46</xdr:col>
      <xdr:colOff>38100</xdr:colOff>
      <xdr:row>64</xdr:row>
      <xdr:rowOff>77089</xdr:rowOff>
    </xdr:to>
    <xdr:sp macro="" textlink="">
      <xdr:nvSpPr>
        <xdr:cNvPr id="205" name="フローチャート: 判断 204">
          <a:extLst>
            <a:ext uri="{FF2B5EF4-FFF2-40B4-BE49-F238E27FC236}">
              <a16:creationId xmlns:a16="http://schemas.microsoft.com/office/drawing/2014/main" xmlns="" id="{77F3E1AB-C708-42C3-895B-E967CC29DDF5}"/>
            </a:ext>
          </a:extLst>
        </xdr:cNvPr>
        <xdr:cNvSpPr/>
      </xdr:nvSpPr>
      <xdr:spPr>
        <a:xfrm>
          <a:off x="8699500" y="1094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xmlns="" id="{EED2AB51-894C-44EC-B7DB-CCA523CF9F1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xmlns="" id="{D3F0067A-E149-4D7A-ABA1-8C10F540C09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xmlns="" id="{2F00CED4-860A-4DC9-A759-48D923CF9B7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xmlns="" id="{CFC3378A-A9A5-4F25-B0EC-DAA162994F6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xmlns="" id="{2B210B70-5BD5-4BC3-AE6E-9428A411879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125603</xdr:rowOff>
    </xdr:from>
    <xdr:to>
      <xdr:col>55</xdr:col>
      <xdr:colOff>50800</xdr:colOff>
      <xdr:row>64</xdr:row>
      <xdr:rowOff>55753</xdr:rowOff>
    </xdr:to>
    <xdr:sp macro="" textlink="">
      <xdr:nvSpPr>
        <xdr:cNvPr id="211" name="楕円 210">
          <a:extLst>
            <a:ext uri="{FF2B5EF4-FFF2-40B4-BE49-F238E27FC236}">
              <a16:creationId xmlns:a16="http://schemas.microsoft.com/office/drawing/2014/main" xmlns="" id="{22901D5B-E18E-43AF-9C23-9667D956CA9B}"/>
            </a:ext>
          </a:extLst>
        </xdr:cNvPr>
        <xdr:cNvSpPr/>
      </xdr:nvSpPr>
      <xdr:spPr>
        <a:xfrm>
          <a:off x="10426700" y="1092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84218</xdr:rowOff>
    </xdr:from>
    <xdr:ext cx="469744" cy="259045"/>
    <xdr:sp macro="" textlink="">
      <xdr:nvSpPr>
        <xdr:cNvPr id="212" name="【体育館・プール】&#10;一人当たり面積該当値テキスト">
          <a:extLst>
            <a:ext uri="{FF2B5EF4-FFF2-40B4-BE49-F238E27FC236}">
              <a16:creationId xmlns:a16="http://schemas.microsoft.com/office/drawing/2014/main" xmlns="" id="{7A5B8279-796C-4FA5-8D0E-535DA582A17C}"/>
            </a:ext>
          </a:extLst>
        </xdr:cNvPr>
        <xdr:cNvSpPr txBox="1"/>
      </xdr:nvSpPr>
      <xdr:spPr>
        <a:xfrm>
          <a:off x="10515600" y="10885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126936</xdr:rowOff>
    </xdr:from>
    <xdr:to>
      <xdr:col>50</xdr:col>
      <xdr:colOff>165100</xdr:colOff>
      <xdr:row>64</xdr:row>
      <xdr:rowOff>57086</xdr:rowOff>
    </xdr:to>
    <xdr:sp macro="" textlink="">
      <xdr:nvSpPr>
        <xdr:cNvPr id="213" name="楕円 212">
          <a:extLst>
            <a:ext uri="{FF2B5EF4-FFF2-40B4-BE49-F238E27FC236}">
              <a16:creationId xmlns:a16="http://schemas.microsoft.com/office/drawing/2014/main" xmlns="" id="{1BE6148E-063A-464B-B84E-7E219C409718}"/>
            </a:ext>
          </a:extLst>
        </xdr:cNvPr>
        <xdr:cNvSpPr/>
      </xdr:nvSpPr>
      <xdr:spPr>
        <a:xfrm>
          <a:off x="9588500" y="1092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4953</xdr:rowOff>
    </xdr:from>
    <xdr:to>
      <xdr:col>55</xdr:col>
      <xdr:colOff>0</xdr:colOff>
      <xdr:row>64</xdr:row>
      <xdr:rowOff>6286</xdr:rowOff>
    </xdr:to>
    <xdr:cxnSp macro="">
      <xdr:nvCxnSpPr>
        <xdr:cNvPr id="214" name="直線コネクタ 213">
          <a:extLst>
            <a:ext uri="{FF2B5EF4-FFF2-40B4-BE49-F238E27FC236}">
              <a16:creationId xmlns:a16="http://schemas.microsoft.com/office/drawing/2014/main" xmlns="" id="{ABDDC71B-410E-4FE8-BBC3-C66527D2A527}"/>
            </a:ext>
          </a:extLst>
        </xdr:cNvPr>
        <xdr:cNvCxnSpPr/>
      </xdr:nvCxnSpPr>
      <xdr:spPr>
        <a:xfrm flipV="1">
          <a:off x="9639300" y="10977753"/>
          <a:ext cx="8382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123127</xdr:rowOff>
    </xdr:from>
    <xdr:to>
      <xdr:col>46</xdr:col>
      <xdr:colOff>38100</xdr:colOff>
      <xdr:row>64</xdr:row>
      <xdr:rowOff>53277</xdr:rowOff>
    </xdr:to>
    <xdr:sp macro="" textlink="">
      <xdr:nvSpPr>
        <xdr:cNvPr id="215" name="楕円 214">
          <a:extLst>
            <a:ext uri="{FF2B5EF4-FFF2-40B4-BE49-F238E27FC236}">
              <a16:creationId xmlns:a16="http://schemas.microsoft.com/office/drawing/2014/main" xmlns="" id="{E503E50A-5627-4DAD-8E8A-869218DBF947}"/>
            </a:ext>
          </a:extLst>
        </xdr:cNvPr>
        <xdr:cNvSpPr/>
      </xdr:nvSpPr>
      <xdr:spPr>
        <a:xfrm>
          <a:off x="8699500" y="1092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2477</xdr:rowOff>
    </xdr:from>
    <xdr:to>
      <xdr:col>50</xdr:col>
      <xdr:colOff>114300</xdr:colOff>
      <xdr:row>64</xdr:row>
      <xdr:rowOff>6286</xdr:rowOff>
    </xdr:to>
    <xdr:cxnSp macro="">
      <xdr:nvCxnSpPr>
        <xdr:cNvPr id="216" name="直線コネクタ 215">
          <a:extLst>
            <a:ext uri="{FF2B5EF4-FFF2-40B4-BE49-F238E27FC236}">
              <a16:creationId xmlns:a16="http://schemas.microsoft.com/office/drawing/2014/main" xmlns="" id="{50B40E67-DA4E-4C39-BD43-21B3D529401C}"/>
            </a:ext>
          </a:extLst>
        </xdr:cNvPr>
        <xdr:cNvCxnSpPr/>
      </xdr:nvCxnSpPr>
      <xdr:spPr>
        <a:xfrm>
          <a:off x="8750300" y="10975277"/>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56024</xdr:rowOff>
    </xdr:from>
    <xdr:ext cx="469744" cy="259045"/>
    <xdr:sp macro="" textlink="">
      <xdr:nvSpPr>
        <xdr:cNvPr id="217" name="n_1aveValue【体育館・プール】&#10;一人当たり面積">
          <a:extLst>
            <a:ext uri="{FF2B5EF4-FFF2-40B4-BE49-F238E27FC236}">
              <a16:creationId xmlns:a16="http://schemas.microsoft.com/office/drawing/2014/main" xmlns="" id="{5BF1DC52-D749-456A-84D6-0156D6E2E3F8}"/>
            </a:ext>
          </a:extLst>
        </xdr:cNvPr>
        <xdr:cNvSpPr txBox="1"/>
      </xdr:nvSpPr>
      <xdr:spPr>
        <a:xfrm>
          <a:off x="9391727" y="1102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68216</xdr:rowOff>
    </xdr:from>
    <xdr:ext cx="469744" cy="259045"/>
    <xdr:sp macro="" textlink="">
      <xdr:nvSpPr>
        <xdr:cNvPr id="218" name="n_2aveValue【体育館・プール】&#10;一人当たり面積">
          <a:extLst>
            <a:ext uri="{FF2B5EF4-FFF2-40B4-BE49-F238E27FC236}">
              <a16:creationId xmlns:a16="http://schemas.microsoft.com/office/drawing/2014/main" xmlns="" id="{C6AD3F5F-DF54-450B-B46B-BC8B8E329D18}"/>
            </a:ext>
          </a:extLst>
        </xdr:cNvPr>
        <xdr:cNvSpPr txBox="1"/>
      </xdr:nvSpPr>
      <xdr:spPr>
        <a:xfrm>
          <a:off x="8515427" y="1104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73613</xdr:rowOff>
    </xdr:from>
    <xdr:ext cx="469744" cy="259045"/>
    <xdr:sp macro="" textlink="">
      <xdr:nvSpPr>
        <xdr:cNvPr id="219" name="n_1mainValue【体育館・プール】&#10;一人当たり面積">
          <a:extLst>
            <a:ext uri="{FF2B5EF4-FFF2-40B4-BE49-F238E27FC236}">
              <a16:creationId xmlns:a16="http://schemas.microsoft.com/office/drawing/2014/main" xmlns="" id="{FBABC0FC-6BC9-4E79-80BC-581FF7524400}"/>
            </a:ext>
          </a:extLst>
        </xdr:cNvPr>
        <xdr:cNvSpPr txBox="1"/>
      </xdr:nvSpPr>
      <xdr:spPr>
        <a:xfrm>
          <a:off x="9391727" y="1070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69804</xdr:rowOff>
    </xdr:from>
    <xdr:ext cx="469744" cy="259045"/>
    <xdr:sp macro="" textlink="">
      <xdr:nvSpPr>
        <xdr:cNvPr id="220" name="n_2mainValue【体育館・プール】&#10;一人当たり面積">
          <a:extLst>
            <a:ext uri="{FF2B5EF4-FFF2-40B4-BE49-F238E27FC236}">
              <a16:creationId xmlns:a16="http://schemas.microsoft.com/office/drawing/2014/main" xmlns="" id="{06EA9556-B53D-4C73-AB90-0AF6B85FD265}"/>
            </a:ext>
          </a:extLst>
        </xdr:cNvPr>
        <xdr:cNvSpPr txBox="1"/>
      </xdr:nvSpPr>
      <xdr:spPr>
        <a:xfrm>
          <a:off x="8515427" y="10699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a:extLst>
            <a:ext uri="{FF2B5EF4-FFF2-40B4-BE49-F238E27FC236}">
              <a16:creationId xmlns:a16="http://schemas.microsoft.com/office/drawing/2014/main" xmlns="" id="{CD6798C0-BBC8-422C-B017-A050490C15D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2" name="正方形/長方形 221">
          <a:extLst>
            <a:ext uri="{FF2B5EF4-FFF2-40B4-BE49-F238E27FC236}">
              <a16:creationId xmlns:a16="http://schemas.microsoft.com/office/drawing/2014/main" xmlns="" id="{5B867EAE-9D1D-4DE8-8944-22D70F049F2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3" name="正方形/長方形 222">
          <a:extLst>
            <a:ext uri="{FF2B5EF4-FFF2-40B4-BE49-F238E27FC236}">
              <a16:creationId xmlns:a16="http://schemas.microsoft.com/office/drawing/2014/main" xmlns="" id="{0A5FA2EA-37EF-49B7-990D-58FC559F5E2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4" name="正方形/長方形 223">
          <a:extLst>
            <a:ext uri="{FF2B5EF4-FFF2-40B4-BE49-F238E27FC236}">
              <a16:creationId xmlns:a16="http://schemas.microsoft.com/office/drawing/2014/main" xmlns="" id="{605C5703-8A35-4800-AE17-D11F36541EF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5" name="正方形/長方形 224">
          <a:extLst>
            <a:ext uri="{FF2B5EF4-FFF2-40B4-BE49-F238E27FC236}">
              <a16:creationId xmlns:a16="http://schemas.microsoft.com/office/drawing/2014/main" xmlns="" id="{032BBBF2-9767-4257-B56B-FA1B96C4E4A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6" name="正方形/長方形 225">
          <a:extLst>
            <a:ext uri="{FF2B5EF4-FFF2-40B4-BE49-F238E27FC236}">
              <a16:creationId xmlns:a16="http://schemas.microsoft.com/office/drawing/2014/main" xmlns="" id="{20B452FB-8550-4A4E-A7F2-128640986A4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7" name="正方形/長方形 226">
          <a:extLst>
            <a:ext uri="{FF2B5EF4-FFF2-40B4-BE49-F238E27FC236}">
              <a16:creationId xmlns:a16="http://schemas.microsoft.com/office/drawing/2014/main" xmlns="" id="{F19E231C-6CC1-45B4-B1F7-A18BB6BAC20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a:extLst>
            <a:ext uri="{FF2B5EF4-FFF2-40B4-BE49-F238E27FC236}">
              <a16:creationId xmlns:a16="http://schemas.microsoft.com/office/drawing/2014/main" xmlns="" id="{EB59EFF4-C1A4-497D-83C7-B4FCB762EE7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9" name="テキスト ボックス 228">
          <a:extLst>
            <a:ext uri="{FF2B5EF4-FFF2-40B4-BE49-F238E27FC236}">
              <a16:creationId xmlns:a16="http://schemas.microsoft.com/office/drawing/2014/main" xmlns="" id="{F47C68A1-2AA7-4D4D-B65D-0F57C65F8FE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0" name="直線コネクタ 229">
          <a:extLst>
            <a:ext uri="{FF2B5EF4-FFF2-40B4-BE49-F238E27FC236}">
              <a16:creationId xmlns:a16="http://schemas.microsoft.com/office/drawing/2014/main" xmlns="" id="{0739C5B4-FF27-4824-9493-FF4BD8D7063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1" name="テキスト ボックス 230">
          <a:extLst>
            <a:ext uri="{FF2B5EF4-FFF2-40B4-BE49-F238E27FC236}">
              <a16:creationId xmlns:a16="http://schemas.microsoft.com/office/drawing/2014/main" xmlns="" id="{898F74A0-5A14-4293-B981-F78F42DBC02E}"/>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2" name="直線コネクタ 231">
          <a:extLst>
            <a:ext uri="{FF2B5EF4-FFF2-40B4-BE49-F238E27FC236}">
              <a16:creationId xmlns:a16="http://schemas.microsoft.com/office/drawing/2014/main" xmlns="" id="{5D5CD6AC-0435-4524-B663-7E185F73EA41}"/>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3" name="テキスト ボックス 232">
          <a:extLst>
            <a:ext uri="{FF2B5EF4-FFF2-40B4-BE49-F238E27FC236}">
              <a16:creationId xmlns:a16="http://schemas.microsoft.com/office/drawing/2014/main" xmlns="" id="{A663345A-A159-4D0A-97A1-9496CB03070B}"/>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4" name="直線コネクタ 233">
          <a:extLst>
            <a:ext uri="{FF2B5EF4-FFF2-40B4-BE49-F238E27FC236}">
              <a16:creationId xmlns:a16="http://schemas.microsoft.com/office/drawing/2014/main" xmlns="" id="{5847B46E-BB4D-4BE3-9808-0526E49B0E8F}"/>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5" name="テキスト ボックス 234">
          <a:extLst>
            <a:ext uri="{FF2B5EF4-FFF2-40B4-BE49-F238E27FC236}">
              <a16:creationId xmlns:a16="http://schemas.microsoft.com/office/drawing/2014/main" xmlns="" id="{1FA3CE10-6E2A-4D39-81A7-933B6D792FF4}"/>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6" name="直線コネクタ 235">
          <a:extLst>
            <a:ext uri="{FF2B5EF4-FFF2-40B4-BE49-F238E27FC236}">
              <a16:creationId xmlns:a16="http://schemas.microsoft.com/office/drawing/2014/main" xmlns="" id="{69DB9AEA-EE05-4369-BC9E-0F6139991ECB}"/>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7" name="テキスト ボックス 236">
          <a:extLst>
            <a:ext uri="{FF2B5EF4-FFF2-40B4-BE49-F238E27FC236}">
              <a16:creationId xmlns:a16="http://schemas.microsoft.com/office/drawing/2014/main" xmlns="" id="{A76B8B55-7585-4BD8-B7EA-17A2F6D14B63}"/>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8" name="直線コネクタ 237">
          <a:extLst>
            <a:ext uri="{FF2B5EF4-FFF2-40B4-BE49-F238E27FC236}">
              <a16:creationId xmlns:a16="http://schemas.microsoft.com/office/drawing/2014/main" xmlns="" id="{58E1ED9C-CD56-4ABD-8573-33022CA1FD1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9" name="テキスト ボックス 238">
          <a:extLst>
            <a:ext uri="{FF2B5EF4-FFF2-40B4-BE49-F238E27FC236}">
              <a16:creationId xmlns:a16="http://schemas.microsoft.com/office/drawing/2014/main" xmlns="" id="{2AA7CF6A-E345-4680-9EDF-2FA73D6A95BB}"/>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0" name="直線コネクタ 239">
          <a:extLst>
            <a:ext uri="{FF2B5EF4-FFF2-40B4-BE49-F238E27FC236}">
              <a16:creationId xmlns:a16="http://schemas.microsoft.com/office/drawing/2014/main" xmlns="" id="{C00EDBD1-FB2B-48F2-98E9-6251DF2C85B6}"/>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1" name="テキスト ボックス 240">
          <a:extLst>
            <a:ext uri="{FF2B5EF4-FFF2-40B4-BE49-F238E27FC236}">
              <a16:creationId xmlns:a16="http://schemas.microsoft.com/office/drawing/2014/main" xmlns="" id="{1B75F08E-1891-4D6E-BCB9-1B44D8FE4B62}"/>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2" name="直線コネクタ 241">
          <a:extLst>
            <a:ext uri="{FF2B5EF4-FFF2-40B4-BE49-F238E27FC236}">
              <a16:creationId xmlns:a16="http://schemas.microsoft.com/office/drawing/2014/main" xmlns="" id="{88D0E0A7-D034-4FE9-8C27-DF1D9442C38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3" name="テキスト ボックス 242">
          <a:extLst>
            <a:ext uri="{FF2B5EF4-FFF2-40B4-BE49-F238E27FC236}">
              <a16:creationId xmlns:a16="http://schemas.microsoft.com/office/drawing/2014/main" xmlns="" id="{D45A4723-6252-40B4-9251-802296E6F356}"/>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4" name="【福祉施設】&#10;有形固定資産減価償却率グラフ枠">
          <a:extLst>
            <a:ext uri="{FF2B5EF4-FFF2-40B4-BE49-F238E27FC236}">
              <a16:creationId xmlns:a16="http://schemas.microsoft.com/office/drawing/2014/main" xmlns="" id="{832ABA5E-2668-4EFC-862B-269511BAB21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148589</xdr:rowOff>
    </xdr:to>
    <xdr:cxnSp macro="">
      <xdr:nvCxnSpPr>
        <xdr:cNvPr id="245" name="直線コネクタ 244">
          <a:extLst>
            <a:ext uri="{FF2B5EF4-FFF2-40B4-BE49-F238E27FC236}">
              <a16:creationId xmlns:a16="http://schemas.microsoft.com/office/drawing/2014/main" xmlns="" id="{99D9CBEE-F40F-4465-94E6-2609C7C99136}"/>
            </a:ext>
          </a:extLst>
        </xdr:cNvPr>
        <xdr:cNvCxnSpPr/>
      </xdr:nvCxnSpPr>
      <xdr:spPr>
        <a:xfrm flipV="1">
          <a:off x="4634865" y="13378814"/>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152416</xdr:rowOff>
    </xdr:from>
    <xdr:ext cx="405111" cy="259045"/>
    <xdr:sp macro="" textlink="">
      <xdr:nvSpPr>
        <xdr:cNvPr id="246" name="【福祉施設】&#10;有形固定資産減価償却率最小値テキスト">
          <a:extLst>
            <a:ext uri="{FF2B5EF4-FFF2-40B4-BE49-F238E27FC236}">
              <a16:creationId xmlns:a16="http://schemas.microsoft.com/office/drawing/2014/main" xmlns="" id="{948FE79B-9FA7-4ECA-8B91-5C7A33EBF8A1}"/>
            </a:ext>
          </a:extLst>
        </xdr:cNvPr>
        <xdr:cNvSpPr txBox="1"/>
      </xdr:nvSpPr>
      <xdr:spPr>
        <a:xfrm>
          <a:off x="4673600"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148589</xdr:rowOff>
    </xdr:from>
    <xdr:to>
      <xdr:col>24</xdr:col>
      <xdr:colOff>152400</xdr:colOff>
      <xdr:row>86</xdr:row>
      <xdr:rowOff>148589</xdr:rowOff>
    </xdr:to>
    <xdr:cxnSp macro="">
      <xdr:nvCxnSpPr>
        <xdr:cNvPr id="247" name="直線コネクタ 246">
          <a:extLst>
            <a:ext uri="{FF2B5EF4-FFF2-40B4-BE49-F238E27FC236}">
              <a16:creationId xmlns:a16="http://schemas.microsoft.com/office/drawing/2014/main" xmlns="" id="{E92EE3A4-0FA0-44AE-BB58-696C082692A9}"/>
            </a:ext>
          </a:extLst>
        </xdr:cNvPr>
        <xdr:cNvCxnSpPr/>
      </xdr:nvCxnSpPr>
      <xdr:spPr>
        <a:xfrm>
          <a:off x="4546600" y="14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48" name="【福祉施設】&#10;有形固定資産減価償却率最大値テキスト">
          <a:extLst>
            <a:ext uri="{FF2B5EF4-FFF2-40B4-BE49-F238E27FC236}">
              <a16:creationId xmlns:a16="http://schemas.microsoft.com/office/drawing/2014/main" xmlns="" id="{09DAE85F-0C24-421A-BDCE-51678B9148ED}"/>
            </a:ext>
          </a:extLst>
        </xdr:cNvPr>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49" name="直線コネクタ 248">
          <a:extLst>
            <a:ext uri="{FF2B5EF4-FFF2-40B4-BE49-F238E27FC236}">
              <a16:creationId xmlns:a16="http://schemas.microsoft.com/office/drawing/2014/main" xmlns="" id="{529AD651-33C5-49E7-9C15-BF532FB9A106}"/>
            </a:ext>
          </a:extLst>
        </xdr:cNvPr>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95266</xdr:rowOff>
    </xdr:from>
    <xdr:ext cx="405111" cy="259045"/>
    <xdr:sp macro="" textlink="">
      <xdr:nvSpPr>
        <xdr:cNvPr id="250" name="【福祉施設】&#10;有形固定資産減価償却率平均値テキスト">
          <a:extLst>
            <a:ext uri="{FF2B5EF4-FFF2-40B4-BE49-F238E27FC236}">
              <a16:creationId xmlns:a16="http://schemas.microsoft.com/office/drawing/2014/main" xmlns="" id="{F95FF852-1711-4257-BAF4-7857C62D5FB7}"/>
            </a:ext>
          </a:extLst>
        </xdr:cNvPr>
        <xdr:cNvSpPr txBox="1"/>
      </xdr:nvSpPr>
      <xdr:spPr>
        <a:xfrm>
          <a:off x="4673600" y="141541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116839</xdr:rowOff>
    </xdr:from>
    <xdr:to>
      <xdr:col>24</xdr:col>
      <xdr:colOff>114300</xdr:colOff>
      <xdr:row>83</xdr:row>
      <xdr:rowOff>46989</xdr:rowOff>
    </xdr:to>
    <xdr:sp macro="" textlink="">
      <xdr:nvSpPr>
        <xdr:cNvPr id="251" name="フローチャート: 判断 250">
          <a:extLst>
            <a:ext uri="{FF2B5EF4-FFF2-40B4-BE49-F238E27FC236}">
              <a16:creationId xmlns:a16="http://schemas.microsoft.com/office/drawing/2014/main" xmlns="" id="{5E0A954E-E8D5-41C4-A6FF-AF844E9DF119}"/>
            </a:ext>
          </a:extLst>
        </xdr:cNvPr>
        <xdr:cNvSpPr/>
      </xdr:nvSpPr>
      <xdr:spPr>
        <a:xfrm>
          <a:off x="45847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93980</xdr:rowOff>
    </xdr:from>
    <xdr:to>
      <xdr:col>20</xdr:col>
      <xdr:colOff>38100</xdr:colOff>
      <xdr:row>83</xdr:row>
      <xdr:rowOff>24130</xdr:rowOff>
    </xdr:to>
    <xdr:sp macro="" textlink="">
      <xdr:nvSpPr>
        <xdr:cNvPr id="252" name="フローチャート: 判断 251">
          <a:extLst>
            <a:ext uri="{FF2B5EF4-FFF2-40B4-BE49-F238E27FC236}">
              <a16:creationId xmlns:a16="http://schemas.microsoft.com/office/drawing/2014/main" xmlns="" id="{E572EB39-8171-4CC2-9537-16FA5FC329E4}"/>
            </a:ext>
          </a:extLst>
        </xdr:cNvPr>
        <xdr:cNvSpPr/>
      </xdr:nvSpPr>
      <xdr:spPr>
        <a:xfrm>
          <a:off x="3746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93980</xdr:rowOff>
    </xdr:from>
    <xdr:to>
      <xdr:col>15</xdr:col>
      <xdr:colOff>101600</xdr:colOff>
      <xdr:row>83</xdr:row>
      <xdr:rowOff>24130</xdr:rowOff>
    </xdr:to>
    <xdr:sp macro="" textlink="">
      <xdr:nvSpPr>
        <xdr:cNvPr id="253" name="フローチャート: 判断 252">
          <a:extLst>
            <a:ext uri="{FF2B5EF4-FFF2-40B4-BE49-F238E27FC236}">
              <a16:creationId xmlns:a16="http://schemas.microsoft.com/office/drawing/2014/main" xmlns="" id="{E5A5FF65-3280-4347-AC36-2AE598300CC2}"/>
            </a:ext>
          </a:extLst>
        </xdr:cNvPr>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xmlns="" id="{E6374AC0-B1C9-44C9-B807-243EC3B5D57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xmlns="" id="{D9A045DE-D61E-4BCC-BA66-71CAACD5207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xmlns="" id="{906AAF70-3C2F-4071-B994-F597875916F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xmlns="" id="{AD4E5E77-B707-48F1-A55F-DC6A68AA542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xmlns="" id="{ABD47629-A3D0-40E6-B9CC-2622A95FBE1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137795</xdr:rowOff>
    </xdr:from>
    <xdr:to>
      <xdr:col>24</xdr:col>
      <xdr:colOff>114300</xdr:colOff>
      <xdr:row>78</xdr:row>
      <xdr:rowOff>67945</xdr:rowOff>
    </xdr:to>
    <xdr:sp macro="" textlink="">
      <xdr:nvSpPr>
        <xdr:cNvPr id="259" name="楕円 258">
          <a:extLst>
            <a:ext uri="{FF2B5EF4-FFF2-40B4-BE49-F238E27FC236}">
              <a16:creationId xmlns:a16="http://schemas.microsoft.com/office/drawing/2014/main" xmlns="" id="{FDB7387C-8358-4165-B19E-5662AAF9D39E}"/>
            </a:ext>
          </a:extLst>
        </xdr:cNvPr>
        <xdr:cNvSpPr/>
      </xdr:nvSpPr>
      <xdr:spPr>
        <a:xfrm>
          <a:off x="4584700" y="1333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79392</xdr:rowOff>
    </xdr:from>
    <xdr:ext cx="405111" cy="259045"/>
    <xdr:sp macro="" textlink="">
      <xdr:nvSpPr>
        <xdr:cNvPr id="260" name="【福祉施設】&#10;有形固定資産減価償却率該当値テキスト">
          <a:extLst>
            <a:ext uri="{FF2B5EF4-FFF2-40B4-BE49-F238E27FC236}">
              <a16:creationId xmlns:a16="http://schemas.microsoft.com/office/drawing/2014/main" xmlns="" id="{059A306B-8D68-4FB1-BE6E-6E1EC1CECC92}"/>
            </a:ext>
          </a:extLst>
        </xdr:cNvPr>
        <xdr:cNvSpPr txBox="1"/>
      </xdr:nvSpPr>
      <xdr:spPr>
        <a:xfrm>
          <a:off x="4673600" y="13281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168275</xdr:rowOff>
    </xdr:from>
    <xdr:to>
      <xdr:col>20</xdr:col>
      <xdr:colOff>38100</xdr:colOff>
      <xdr:row>78</xdr:row>
      <xdr:rowOff>98425</xdr:rowOff>
    </xdr:to>
    <xdr:sp macro="" textlink="">
      <xdr:nvSpPr>
        <xdr:cNvPr id="261" name="楕円 260">
          <a:extLst>
            <a:ext uri="{FF2B5EF4-FFF2-40B4-BE49-F238E27FC236}">
              <a16:creationId xmlns:a16="http://schemas.microsoft.com/office/drawing/2014/main" xmlns="" id="{16850890-F159-4814-9A4B-8A3224F4C3F7}"/>
            </a:ext>
          </a:extLst>
        </xdr:cNvPr>
        <xdr:cNvSpPr/>
      </xdr:nvSpPr>
      <xdr:spPr>
        <a:xfrm>
          <a:off x="3746500" y="1336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17145</xdr:rowOff>
    </xdr:from>
    <xdr:to>
      <xdr:col>24</xdr:col>
      <xdr:colOff>63500</xdr:colOff>
      <xdr:row>78</xdr:row>
      <xdr:rowOff>47625</xdr:rowOff>
    </xdr:to>
    <xdr:cxnSp macro="">
      <xdr:nvCxnSpPr>
        <xdr:cNvPr id="262" name="直線コネクタ 261">
          <a:extLst>
            <a:ext uri="{FF2B5EF4-FFF2-40B4-BE49-F238E27FC236}">
              <a16:creationId xmlns:a16="http://schemas.microsoft.com/office/drawing/2014/main" xmlns="" id="{A819BACA-40DC-4F7B-908E-9D047910B625}"/>
            </a:ext>
          </a:extLst>
        </xdr:cNvPr>
        <xdr:cNvCxnSpPr/>
      </xdr:nvCxnSpPr>
      <xdr:spPr>
        <a:xfrm flipV="1">
          <a:off x="3797300" y="1339024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10161</xdr:rowOff>
    </xdr:from>
    <xdr:to>
      <xdr:col>15</xdr:col>
      <xdr:colOff>101600</xdr:colOff>
      <xdr:row>84</xdr:row>
      <xdr:rowOff>111761</xdr:rowOff>
    </xdr:to>
    <xdr:sp macro="" textlink="">
      <xdr:nvSpPr>
        <xdr:cNvPr id="263" name="楕円 262">
          <a:extLst>
            <a:ext uri="{FF2B5EF4-FFF2-40B4-BE49-F238E27FC236}">
              <a16:creationId xmlns:a16="http://schemas.microsoft.com/office/drawing/2014/main" xmlns="" id="{323D63C3-4A2A-478A-A8FF-678DFBAA0758}"/>
            </a:ext>
          </a:extLst>
        </xdr:cNvPr>
        <xdr:cNvSpPr/>
      </xdr:nvSpPr>
      <xdr:spPr>
        <a:xfrm>
          <a:off x="2857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47625</xdr:rowOff>
    </xdr:from>
    <xdr:to>
      <xdr:col>19</xdr:col>
      <xdr:colOff>177800</xdr:colOff>
      <xdr:row>84</xdr:row>
      <xdr:rowOff>60961</xdr:rowOff>
    </xdr:to>
    <xdr:cxnSp macro="">
      <xdr:nvCxnSpPr>
        <xdr:cNvPr id="264" name="直線コネクタ 263">
          <a:extLst>
            <a:ext uri="{FF2B5EF4-FFF2-40B4-BE49-F238E27FC236}">
              <a16:creationId xmlns:a16="http://schemas.microsoft.com/office/drawing/2014/main" xmlns="" id="{20085EC9-4AA6-4FE9-9728-541EE9E96E79}"/>
            </a:ext>
          </a:extLst>
        </xdr:cNvPr>
        <xdr:cNvCxnSpPr/>
      </xdr:nvCxnSpPr>
      <xdr:spPr>
        <a:xfrm flipV="1">
          <a:off x="2908300" y="13420725"/>
          <a:ext cx="889000" cy="1042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15257</xdr:rowOff>
    </xdr:from>
    <xdr:ext cx="405111" cy="259045"/>
    <xdr:sp macro="" textlink="">
      <xdr:nvSpPr>
        <xdr:cNvPr id="265" name="n_1aveValue【福祉施設】&#10;有形固定資産減価償却率">
          <a:extLst>
            <a:ext uri="{FF2B5EF4-FFF2-40B4-BE49-F238E27FC236}">
              <a16:creationId xmlns:a16="http://schemas.microsoft.com/office/drawing/2014/main" xmlns="" id="{90FFE35D-48FB-4931-AF2C-34AA8FC5035E}"/>
            </a:ext>
          </a:extLst>
        </xdr:cNvPr>
        <xdr:cNvSpPr txBox="1"/>
      </xdr:nvSpPr>
      <xdr:spPr>
        <a:xfrm>
          <a:off x="35820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40657</xdr:rowOff>
    </xdr:from>
    <xdr:ext cx="405111" cy="259045"/>
    <xdr:sp macro="" textlink="">
      <xdr:nvSpPr>
        <xdr:cNvPr id="266" name="n_2aveValue【福祉施設】&#10;有形固定資産減価償却率">
          <a:extLst>
            <a:ext uri="{FF2B5EF4-FFF2-40B4-BE49-F238E27FC236}">
              <a16:creationId xmlns:a16="http://schemas.microsoft.com/office/drawing/2014/main" xmlns="" id="{743A0E26-D22C-477E-97D4-AA74E5660EC6}"/>
            </a:ext>
          </a:extLst>
        </xdr:cNvPr>
        <xdr:cNvSpPr txBox="1"/>
      </xdr:nvSpPr>
      <xdr:spPr>
        <a:xfrm>
          <a:off x="27057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114952</xdr:rowOff>
    </xdr:from>
    <xdr:ext cx="405111" cy="259045"/>
    <xdr:sp macro="" textlink="">
      <xdr:nvSpPr>
        <xdr:cNvPr id="267" name="n_1mainValue【福祉施設】&#10;有形固定資産減価償却率">
          <a:extLst>
            <a:ext uri="{FF2B5EF4-FFF2-40B4-BE49-F238E27FC236}">
              <a16:creationId xmlns:a16="http://schemas.microsoft.com/office/drawing/2014/main" xmlns="" id="{04725FE7-E679-4D2F-84A0-AFDB96B8CE4B}"/>
            </a:ext>
          </a:extLst>
        </xdr:cNvPr>
        <xdr:cNvSpPr txBox="1"/>
      </xdr:nvSpPr>
      <xdr:spPr>
        <a:xfrm>
          <a:off x="3582044" y="1314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102888</xdr:rowOff>
    </xdr:from>
    <xdr:ext cx="405111" cy="259045"/>
    <xdr:sp macro="" textlink="">
      <xdr:nvSpPr>
        <xdr:cNvPr id="268" name="n_2mainValue【福祉施設】&#10;有形固定資産減価償却率">
          <a:extLst>
            <a:ext uri="{FF2B5EF4-FFF2-40B4-BE49-F238E27FC236}">
              <a16:creationId xmlns:a16="http://schemas.microsoft.com/office/drawing/2014/main" xmlns="" id="{D934F45C-E292-4F40-AF26-602F311B8AD7}"/>
            </a:ext>
          </a:extLst>
        </xdr:cNvPr>
        <xdr:cNvSpPr txBox="1"/>
      </xdr:nvSpPr>
      <xdr:spPr>
        <a:xfrm>
          <a:off x="2705744" y="1450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a:extLst>
            <a:ext uri="{FF2B5EF4-FFF2-40B4-BE49-F238E27FC236}">
              <a16:creationId xmlns:a16="http://schemas.microsoft.com/office/drawing/2014/main" xmlns="" id="{461BCE11-9A46-439B-9FF9-D48307FECCE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0" name="正方形/長方形 269">
          <a:extLst>
            <a:ext uri="{FF2B5EF4-FFF2-40B4-BE49-F238E27FC236}">
              <a16:creationId xmlns:a16="http://schemas.microsoft.com/office/drawing/2014/main" xmlns="" id="{7B1CC3BB-B207-4CB3-A1F0-B8FA21ED794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1" name="正方形/長方形 270">
          <a:extLst>
            <a:ext uri="{FF2B5EF4-FFF2-40B4-BE49-F238E27FC236}">
              <a16:creationId xmlns:a16="http://schemas.microsoft.com/office/drawing/2014/main" xmlns="" id="{29DF3CA7-60E9-4B79-B162-609BA3BD23B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2" name="正方形/長方形 271">
          <a:extLst>
            <a:ext uri="{FF2B5EF4-FFF2-40B4-BE49-F238E27FC236}">
              <a16:creationId xmlns:a16="http://schemas.microsoft.com/office/drawing/2014/main" xmlns="" id="{014DF5E1-CD21-41AD-984F-58B2806C715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3" name="正方形/長方形 272">
          <a:extLst>
            <a:ext uri="{FF2B5EF4-FFF2-40B4-BE49-F238E27FC236}">
              <a16:creationId xmlns:a16="http://schemas.microsoft.com/office/drawing/2014/main" xmlns="" id="{FF3D4275-8B89-4712-A61A-C567F8E2C59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4" name="正方形/長方形 273">
          <a:extLst>
            <a:ext uri="{FF2B5EF4-FFF2-40B4-BE49-F238E27FC236}">
              <a16:creationId xmlns:a16="http://schemas.microsoft.com/office/drawing/2014/main" xmlns="" id="{A2873A5F-9FD7-4212-A461-E671C27A37A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5" name="正方形/長方形 274">
          <a:extLst>
            <a:ext uri="{FF2B5EF4-FFF2-40B4-BE49-F238E27FC236}">
              <a16:creationId xmlns:a16="http://schemas.microsoft.com/office/drawing/2014/main" xmlns="" id="{0AE43128-BE29-4535-AA04-704C7A1F86E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a:extLst>
            <a:ext uri="{FF2B5EF4-FFF2-40B4-BE49-F238E27FC236}">
              <a16:creationId xmlns:a16="http://schemas.microsoft.com/office/drawing/2014/main" xmlns="" id="{6DA4BFFB-CBB4-468D-B5C0-977207EFBD1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7" name="テキスト ボックス 276">
          <a:extLst>
            <a:ext uri="{FF2B5EF4-FFF2-40B4-BE49-F238E27FC236}">
              <a16:creationId xmlns:a16="http://schemas.microsoft.com/office/drawing/2014/main" xmlns="" id="{107BE354-30B3-4EB7-BFF5-F39DDE86906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8" name="直線コネクタ 277">
          <a:extLst>
            <a:ext uri="{FF2B5EF4-FFF2-40B4-BE49-F238E27FC236}">
              <a16:creationId xmlns:a16="http://schemas.microsoft.com/office/drawing/2014/main" xmlns="" id="{8BFDE01E-5A3A-4004-8645-71F78C3784B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9" name="直線コネクタ 278">
          <a:extLst>
            <a:ext uri="{FF2B5EF4-FFF2-40B4-BE49-F238E27FC236}">
              <a16:creationId xmlns:a16="http://schemas.microsoft.com/office/drawing/2014/main" xmlns="" id="{80580159-0DC1-476C-B7D0-2243378997F9}"/>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0" name="テキスト ボックス 279">
          <a:extLst>
            <a:ext uri="{FF2B5EF4-FFF2-40B4-BE49-F238E27FC236}">
              <a16:creationId xmlns:a16="http://schemas.microsoft.com/office/drawing/2014/main" xmlns="" id="{34462109-9D0D-4E01-B47E-84073A7AE01D}"/>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1" name="直線コネクタ 280">
          <a:extLst>
            <a:ext uri="{FF2B5EF4-FFF2-40B4-BE49-F238E27FC236}">
              <a16:creationId xmlns:a16="http://schemas.microsoft.com/office/drawing/2014/main" xmlns="" id="{1DEB8A66-2C3B-4263-B52F-F0AEEFDFB63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2" name="テキスト ボックス 281">
          <a:extLst>
            <a:ext uri="{FF2B5EF4-FFF2-40B4-BE49-F238E27FC236}">
              <a16:creationId xmlns:a16="http://schemas.microsoft.com/office/drawing/2014/main" xmlns="" id="{9B1969A1-8351-40AC-8F7A-77C4FA59F528}"/>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3" name="直線コネクタ 282">
          <a:extLst>
            <a:ext uri="{FF2B5EF4-FFF2-40B4-BE49-F238E27FC236}">
              <a16:creationId xmlns:a16="http://schemas.microsoft.com/office/drawing/2014/main" xmlns="" id="{C8A2AD89-F0CD-42C7-96F5-AEA1A84776E8}"/>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4" name="テキスト ボックス 283">
          <a:extLst>
            <a:ext uri="{FF2B5EF4-FFF2-40B4-BE49-F238E27FC236}">
              <a16:creationId xmlns:a16="http://schemas.microsoft.com/office/drawing/2014/main" xmlns="" id="{CF3B13C1-B3C7-493F-AAB7-F2C07E9DC4E6}"/>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5" name="直線コネクタ 284">
          <a:extLst>
            <a:ext uri="{FF2B5EF4-FFF2-40B4-BE49-F238E27FC236}">
              <a16:creationId xmlns:a16="http://schemas.microsoft.com/office/drawing/2014/main" xmlns="" id="{0F98CEA6-EA80-40A9-840E-61E341E1BFD7}"/>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6" name="テキスト ボックス 285">
          <a:extLst>
            <a:ext uri="{FF2B5EF4-FFF2-40B4-BE49-F238E27FC236}">
              <a16:creationId xmlns:a16="http://schemas.microsoft.com/office/drawing/2014/main" xmlns="" id="{6534B066-7546-49F8-8616-56B9EF197D0F}"/>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7" name="直線コネクタ 286">
          <a:extLst>
            <a:ext uri="{FF2B5EF4-FFF2-40B4-BE49-F238E27FC236}">
              <a16:creationId xmlns:a16="http://schemas.microsoft.com/office/drawing/2014/main" xmlns="" id="{73438CD7-9178-4E03-82CE-8F9C2E2DDFB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8" name="テキスト ボックス 287">
          <a:extLst>
            <a:ext uri="{FF2B5EF4-FFF2-40B4-BE49-F238E27FC236}">
              <a16:creationId xmlns:a16="http://schemas.microsoft.com/office/drawing/2014/main" xmlns="" id="{9BE3EF9A-ADCA-47CB-A1A7-A68974DB3B3D}"/>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9" name="【福祉施設】&#10;一人当たり面積グラフ枠">
          <a:extLst>
            <a:ext uri="{FF2B5EF4-FFF2-40B4-BE49-F238E27FC236}">
              <a16:creationId xmlns:a16="http://schemas.microsoft.com/office/drawing/2014/main" xmlns="" id="{84DA61AC-DEE7-424D-B684-406F00B5030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47244</xdr:rowOff>
    </xdr:from>
    <xdr:to>
      <xdr:col>54</xdr:col>
      <xdr:colOff>189865</xdr:colOff>
      <xdr:row>86</xdr:row>
      <xdr:rowOff>26670</xdr:rowOff>
    </xdr:to>
    <xdr:cxnSp macro="">
      <xdr:nvCxnSpPr>
        <xdr:cNvPr id="290" name="直線コネクタ 289">
          <a:extLst>
            <a:ext uri="{FF2B5EF4-FFF2-40B4-BE49-F238E27FC236}">
              <a16:creationId xmlns:a16="http://schemas.microsoft.com/office/drawing/2014/main" xmlns="" id="{3AAF6E77-C4B0-4CF8-8076-FFFBC5DDF4F5}"/>
            </a:ext>
          </a:extLst>
        </xdr:cNvPr>
        <xdr:cNvCxnSpPr/>
      </xdr:nvCxnSpPr>
      <xdr:spPr>
        <a:xfrm flipV="1">
          <a:off x="10476865" y="13420344"/>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291" name="【福祉施設】&#10;一人当たり面積最小値テキスト">
          <a:extLst>
            <a:ext uri="{FF2B5EF4-FFF2-40B4-BE49-F238E27FC236}">
              <a16:creationId xmlns:a16="http://schemas.microsoft.com/office/drawing/2014/main" xmlns="" id="{4619A685-A5CB-486B-8383-9748AE33B430}"/>
            </a:ext>
          </a:extLst>
        </xdr:cNvPr>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292" name="直線コネクタ 291">
          <a:extLst>
            <a:ext uri="{FF2B5EF4-FFF2-40B4-BE49-F238E27FC236}">
              <a16:creationId xmlns:a16="http://schemas.microsoft.com/office/drawing/2014/main" xmlns="" id="{44172DAD-4F4D-4897-BC1D-25F739BE597E}"/>
            </a:ext>
          </a:extLst>
        </xdr:cNvPr>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165371</xdr:rowOff>
    </xdr:from>
    <xdr:ext cx="469744" cy="259045"/>
    <xdr:sp macro="" textlink="">
      <xdr:nvSpPr>
        <xdr:cNvPr id="293" name="【福祉施設】&#10;一人当たり面積最大値テキスト">
          <a:extLst>
            <a:ext uri="{FF2B5EF4-FFF2-40B4-BE49-F238E27FC236}">
              <a16:creationId xmlns:a16="http://schemas.microsoft.com/office/drawing/2014/main" xmlns="" id="{83CBAB29-6667-4AA4-92EB-2BB49B67D700}"/>
            </a:ext>
          </a:extLst>
        </xdr:cNvPr>
        <xdr:cNvSpPr txBox="1"/>
      </xdr:nvSpPr>
      <xdr:spPr>
        <a:xfrm>
          <a:off x="10515600" y="1319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47244</xdr:rowOff>
    </xdr:from>
    <xdr:to>
      <xdr:col>55</xdr:col>
      <xdr:colOff>88900</xdr:colOff>
      <xdr:row>78</xdr:row>
      <xdr:rowOff>47244</xdr:rowOff>
    </xdr:to>
    <xdr:cxnSp macro="">
      <xdr:nvCxnSpPr>
        <xdr:cNvPr id="294" name="直線コネクタ 293">
          <a:extLst>
            <a:ext uri="{FF2B5EF4-FFF2-40B4-BE49-F238E27FC236}">
              <a16:creationId xmlns:a16="http://schemas.microsoft.com/office/drawing/2014/main" xmlns="" id="{FD6C9493-8419-4D6F-8B31-2DFC9E0F7BED}"/>
            </a:ext>
          </a:extLst>
        </xdr:cNvPr>
        <xdr:cNvCxnSpPr/>
      </xdr:nvCxnSpPr>
      <xdr:spPr>
        <a:xfrm>
          <a:off x="10388600" y="1342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62755</xdr:rowOff>
    </xdr:from>
    <xdr:ext cx="469744" cy="259045"/>
    <xdr:sp macro="" textlink="">
      <xdr:nvSpPr>
        <xdr:cNvPr id="295" name="【福祉施設】&#10;一人当たり面積平均値テキスト">
          <a:extLst>
            <a:ext uri="{FF2B5EF4-FFF2-40B4-BE49-F238E27FC236}">
              <a16:creationId xmlns:a16="http://schemas.microsoft.com/office/drawing/2014/main" xmlns="" id="{863D04CE-9E45-44A5-B916-3732050FA682}"/>
            </a:ext>
          </a:extLst>
        </xdr:cNvPr>
        <xdr:cNvSpPr txBox="1"/>
      </xdr:nvSpPr>
      <xdr:spPr>
        <a:xfrm>
          <a:off x="10515600" y="14293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96" name="フローチャート: 判断 295">
          <a:extLst>
            <a:ext uri="{FF2B5EF4-FFF2-40B4-BE49-F238E27FC236}">
              <a16:creationId xmlns:a16="http://schemas.microsoft.com/office/drawing/2014/main" xmlns="" id="{598A3E15-8816-4897-AF81-A865F65947A0}"/>
            </a:ext>
          </a:extLst>
        </xdr:cNvPr>
        <xdr:cNvSpPr/>
      </xdr:nvSpPr>
      <xdr:spPr>
        <a:xfrm>
          <a:off x="104267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149606</xdr:rowOff>
    </xdr:from>
    <xdr:to>
      <xdr:col>50</xdr:col>
      <xdr:colOff>165100</xdr:colOff>
      <xdr:row>84</xdr:row>
      <xdr:rowOff>79756</xdr:rowOff>
    </xdr:to>
    <xdr:sp macro="" textlink="">
      <xdr:nvSpPr>
        <xdr:cNvPr id="297" name="フローチャート: 判断 296">
          <a:extLst>
            <a:ext uri="{FF2B5EF4-FFF2-40B4-BE49-F238E27FC236}">
              <a16:creationId xmlns:a16="http://schemas.microsoft.com/office/drawing/2014/main" xmlns="" id="{B783EAF5-756C-43C6-85E8-5630190FF27C}"/>
            </a:ext>
          </a:extLst>
        </xdr:cNvPr>
        <xdr:cNvSpPr/>
      </xdr:nvSpPr>
      <xdr:spPr>
        <a:xfrm>
          <a:off x="9588500" y="1437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53594</xdr:rowOff>
    </xdr:from>
    <xdr:to>
      <xdr:col>46</xdr:col>
      <xdr:colOff>38100</xdr:colOff>
      <xdr:row>84</xdr:row>
      <xdr:rowOff>155194</xdr:rowOff>
    </xdr:to>
    <xdr:sp macro="" textlink="">
      <xdr:nvSpPr>
        <xdr:cNvPr id="298" name="フローチャート: 判断 297">
          <a:extLst>
            <a:ext uri="{FF2B5EF4-FFF2-40B4-BE49-F238E27FC236}">
              <a16:creationId xmlns:a16="http://schemas.microsoft.com/office/drawing/2014/main" xmlns="" id="{FB986390-ACAA-4704-9292-BD218EB7159D}"/>
            </a:ext>
          </a:extLst>
        </xdr:cNvPr>
        <xdr:cNvSpPr/>
      </xdr:nvSpPr>
      <xdr:spPr>
        <a:xfrm>
          <a:off x="8699500" y="1445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xmlns="" id="{27DC47F2-EAB6-4A52-AC3F-0109A45243C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xmlns="" id="{0DAFDCF9-DAA7-4CF4-B031-4FD847654AE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xmlns="" id="{A038B48D-1864-47FC-97D3-E1412990804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xmlns="" id="{853D74EE-F8A5-4B2D-BA30-DA5840C70AE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xmlns="" id="{42CDEF90-EFD8-481B-A076-48E5BA3F129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30735</xdr:rowOff>
    </xdr:from>
    <xdr:to>
      <xdr:col>55</xdr:col>
      <xdr:colOff>50800</xdr:colOff>
      <xdr:row>85</xdr:row>
      <xdr:rowOff>132335</xdr:rowOff>
    </xdr:to>
    <xdr:sp macro="" textlink="">
      <xdr:nvSpPr>
        <xdr:cNvPr id="304" name="楕円 303">
          <a:extLst>
            <a:ext uri="{FF2B5EF4-FFF2-40B4-BE49-F238E27FC236}">
              <a16:creationId xmlns:a16="http://schemas.microsoft.com/office/drawing/2014/main" xmlns="" id="{EA78C11C-3D97-4554-89CE-F58AD5855E85}"/>
            </a:ext>
          </a:extLst>
        </xdr:cNvPr>
        <xdr:cNvSpPr/>
      </xdr:nvSpPr>
      <xdr:spPr>
        <a:xfrm>
          <a:off x="104267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117112</xdr:rowOff>
    </xdr:from>
    <xdr:ext cx="469744" cy="259045"/>
    <xdr:sp macro="" textlink="">
      <xdr:nvSpPr>
        <xdr:cNvPr id="305" name="【福祉施設】&#10;一人当たり面積該当値テキスト">
          <a:extLst>
            <a:ext uri="{FF2B5EF4-FFF2-40B4-BE49-F238E27FC236}">
              <a16:creationId xmlns:a16="http://schemas.microsoft.com/office/drawing/2014/main" xmlns="" id="{F54424A9-B557-41B6-BB3D-6C48A6FB52B4}"/>
            </a:ext>
          </a:extLst>
        </xdr:cNvPr>
        <xdr:cNvSpPr txBox="1"/>
      </xdr:nvSpPr>
      <xdr:spPr>
        <a:xfrm>
          <a:off x="10515600" y="1451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33020</xdr:rowOff>
    </xdr:from>
    <xdr:to>
      <xdr:col>50</xdr:col>
      <xdr:colOff>165100</xdr:colOff>
      <xdr:row>85</xdr:row>
      <xdr:rowOff>134620</xdr:rowOff>
    </xdr:to>
    <xdr:sp macro="" textlink="">
      <xdr:nvSpPr>
        <xdr:cNvPr id="306" name="楕円 305">
          <a:extLst>
            <a:ext uri="{FF2B5EF4-FFF2-40B4-BE49-F238E27FC236}">
              <a16:creationId xmlns:a16="http://schemas.microsoft.com/office/drawing/2014/main" xmlns="" id="{C0ADB7CC-DB18-4DD4-B097-FC0C6BD60025}"/>
            </a:ext>
          </a:extLst>
        </xdr:cNvPr>
        <xdr:cNvSpPr/>
      </xdr:nvSpPr>
      <xdr:spPr>
        <a:xfrm>
          <a:off x="9588500" y="146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81535</xdr:rowOff>
    </xdr:from>
    <xdr:to>
      <xdr:col>55</xdr:col>
      <xdr:colOff>0</xdr:colOff>
      <xdr:row>85</xdr:row>
      <xdr:rowOff>83820</xdr:rowOff>
    </xdr:to>
    <xdr:cxnSp macro="">
      <xdr:nvCxnSpPr>
        <xdr:cNvPr id="307" name="直線コネクタ 306">
          <a:extLst>
            <a:ext uri="{FF2B5EF4-FFF2-40B4-BE49-F238E27FC236}">
              <a16:creationId xmlns:a16="http://schemas.microsoft.com/office/drawing/2014/main" xmlns="" id="{E2484B32-A169-4127-9043-DEF697CD3B93}"/>
            </a:ext>
          </a:extLst>
        </xdr:cNvPr>
        <xdr:cNvCxnSpPr/>
      </xdr:nvCxnSpPr>
      <xdr:spPr>
        <a:xfrm flipV="1">
          <a:off x="9639300" y="14654785"/>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108458</xdr:rowOff>
    </xdr:from>
    <xdr:to>
      <xdr:col>46</xdr:col>
      <xdr:colOff>38100</xdr:colOff>
      <xdr:row>82</xdr:row>
      <xdr:rowOff>38608</xdr:rowOff>
    </xdr:to>
    <xdr:sp macro="" textlink="">
      <xdr:nvSpPr>
        <xdr:cNvPr id="308" name="楕円 307">
          <a:extLst>
            <a:ext uri="{FF2B5EF4-FFF2-40B4-BE49-F238E27FC236}">
              <a16:creationId xmlns:a16="http://schemas.microsoft.com/office/drawing/2014/main" xmlns="" id="{8E873EDC-6E5B-44C7-A444-CE73B6093A46}"/>
            </a:ext>
          </a:extLst>
        </xdr:cNvPr>
        <xdr:cNvSpPr/>
      </xdr:nvSpPr>
      <xdr:spPr>
        <a:xfrm>
          <a:off x="8699500" y="1399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159258</xdr:rowOff>
    </xdr:from>
    <xdr:to>
      <xdr:col>50</xdr:col>
      <xdr:colOff>114300</xdr:colOff>
      <xdr:row>85</xdr:row>
      <xdr:rowOff>83820</xdr:rowOff>
    </xdr:to>
    <xdr:cxnSp macro="">
      <xdr:nvCxnSpPr>
        <xdr:cNvPr id="309" name="直線コネクタ 308">
          <a:extLst>
            <a:ext uri="{FF2B5EF4-FFF2-40B4-BE49-F238E27FC236}">
              <a16:creationId xmlns:a16="http://schemas.microsoft.com/office/drawing/2014/main" xmlns="" id="{A35D3992-4EB8-408D-9B92-C1B1E18871A1}"/>
            </a:ext>
          </a:extLst>
        </xdr:cNvPr>
        <xdr:cNvCxnSpPr/>
      </xdr:nvCxnSpPr>
      <xdr:spPr>
        <a:xfrm>
          <a:off x="8750300" y="14046708"/>
          <a:ext cx="889000" cy="610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96283</xdr:rowOff>
    </xdr:from>
    <xdr:ext cx="469744" cy="259045"/>
    <xdr:sp macro="" textlink="">
      <xdr:nvSpPr>
        <xdr:cNvPr id="310" name="n_1aveValue【福祉施設】&#10;一人当たり面積">
          <a:extLst>
            <a:ext uri="{FF2B5EF4-FFF2-40B4-BE49-F238E27FC236}">
              <a16:creationId xmlns:a16="http://schemas.microsoft.com/office/drawing/2014/main" xmlns="" id="{0B6A623D-D043-4804-B41B-432E0318AF4E}"/>
            </a:ext>
          </a:extLst>
        </xdr:cNvPr>
        <xdr:cNvSpPr txBox="1"/>
      </xdr:nvSpPr>
      <xdr:spPr>
        <a:xfrm>
          <a:off x="9391727" y="1415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146321</xdr:rowOff>
    </xdr:from>
    <xdr:ext cx="469744" cy="259045"/>
    <xdr:sp macro="" textlink="">
      <xdr:nvSpPr>
        <xdr:cNvPr id="311" name="n_2aveValue【福祉施設】&#10;一人当たり面積">
          <a:extLst>
            <a:ext uri="{FF2B5EF4-FFF2-40B4-BE49-F238E27FC236}">
              <a16:creationId xmlns:a16="http://schemas.microsoft.com/office/drawing/2014/main" xmlns="" id="{6AA833F0-B49C-4B32-BC23-280376DAAC4E}"/>
            </a:ext>
          </a:extLst>
        </xdr:cNvPr>
        <xdr:cNvSpPr txBox="1"/>
      </xdr:nvSpPr>
      <xdr:spPr>
        <a:xfrm>
          <a:off x="8515427" y="1454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125747</xdr:rowOff>
    </xdr:from>
    <xdr:ext cx="469744" cy="259045"/>
    <xdr:sp macro="" textlink="">
      <xdr:nvSpPr>
        <xdr:cNvPr id="312" name="n_1mainValue【福祉施設】&#10;一人当たり面積">
          <a:extLst>
            <a:ext uri="{FF2B5EF4-FFF2-40B4-BE49-F238E27FC236}">
              <a16:creationId xmlns:a16="http://schemas.microsoft.com/office/drawing/2014/main" xmlns="" id="{1F7F357D-1BF5-4E21-93C8-C77E43B390A3}"/>
            </a:ext>
          </a:extLst>
        </xdr:cNvPr>
        <xdr:cNvSpPr txBox="1"/>
      </xdr:nvSpPr>
      <xdr:spPr>
        <a:xfrm>
          <a:off x="9391727" y="1469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55135</xdr:rowOff>
    </xdr:from>
    <xdr:ext cx="469744" cy="259045"/>
    <xdr:sp macro="" textlink="">
      <xdr:nvSpPr>
        <xdr:cNvPr id="313" name="n_2mainValue【福祉施設】&#10;一人当たり面積">
          <a:extLst>
            <a:ext uri="{FF2B5EF4-FFF2-40B4-BE49-F238E27FC236}">
              <a16:creationId xmlns:a16="http://schemas.microsoft.com/office/drawing/2014/main" xmlns="" id="{2BA9CD92-2554-4599-8C03-7B2418CF3A29}"/>
            </a:ext>
          </a:extLst>
        </xdr:cNvPr>
        <xdr:cNvSpPr txBox="1"/>
      </xdr:nvSpPr>
      <xdr:spPr>
        <a:xfrm>
          <a:off x="8515427" y="1377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4" name="正方形/長方形 313">
          <a:extLst>
            <a:ext uri="{FF2B5EF4-FFF2-40B4-BE49-F238E27FC236}">
              <a16:creationId xmlns:a16="http://schemas.microsoft.com/office/drawing/2014/main" xmlns="" id="{FB5E4D4A-E819-49C9-9C46-39F9812A10A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5" name="正方形/長方形 314">
          <a:extLst>
            <a:ext uri="{FF2B5EF4-FFF2-40B4-BE49-F238E27FC236}">
              <a16:creationId xmlns:a16="http://schemas.microsoft.com/office/drawing/2014/main" xmlns="" id="{F4563676-202A-40D0-B1BD-1093F4AD761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6" name="正方形/長方形 315">
          <a:extLst>
            <a:ext uri="{FF2B5EF4-FFF2-40B4-BE49-F238E27FC236}">
              <a16:creationId xmlns:a16="http://schemas.microsoft.com/office/drawing/2014/main" xmlns="" id="{FC88707B-FEF4-4235-96DC-4D08714DC47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7" name="正方形/長方形 316">
          <a:extLst>
            <a:ext uri="{FF2B5EF4-FFF2-40B4-BE49-F238E27FC236}">
              <a16:creationId xmlns:a16="http://schemas.microsoft.com/office/drawing/2014/main" xmlns="" id="{9BA995BD-776E-4713-8090-F0D1111FFED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8" name="正方形/長方形 317">
          <a:extLst>
            <a:ext uri="{FF2B5EF4-FFF2-40B4-BE49-F238E27FC236}">
              <a16:creationId xmlns:a16="http://schemas.microsoft.com/office/drawing/2014/main" xmlns="" id="{CEE12DE8-51AA-4330-8B67-4ABA4A24BD8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9" name="正方形/長方形 318">
          <a:extLst>
            <a:ext uri="{FF2B5EF4-FFF2-40B4-BE49-F238E27FC236}">
              <a16:creationId xmlns:a16="http://schemas.microsoft.com/office/drawing/2014/main" xmlns="" id="{596F17A0-0276-4E74-AB09-B44D72CD31D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0" name="正方形/長方形 319">
          <a:extLst>
            <a:ext uri="{FF2B5EF4-FFF2-40B4-BE49-F238E27FC236}">
              <a16:creationId xmlns:a16="http://schemas.microsoft.com/office/drawing/2014/main" xmlns="" id="{865570C2-4EA3-4C2F-986A-3230C0FDD73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1" name="正方形/長方形 320">
          <a:extLst>
            <a:ext uri="{FF2B5EF4-FFF2-40B4-BE49-F238E27FC236}">
              <a16:creationId xmlns:a16="http://schemas.microsoft.com/office/drawing/2014/main" xmlns="" id="{62FB4446-2E5C-4EB6-A3FF-FF3179E6C57C}"/>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2" name="正方形/長方形 321">
          <a:extLst>
            <a:ext uri="{FF2B5EF4-FFF2-40B4-BE49-F238E27FC236}">
              <a16:creationId xmlns:a16="http://schemas.microsoft.com/office/drawing/2014/main" xmlns="" id="{F5F5D8E5-9D60-458F-B216-4B909D69E9B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3" name="正方形/長方形 322">
          <a:extLst>
            <a:ext uri="{FF2B5EF4-FFF2-40B4-BE49-F238E27FC236}">
              <a16:creationId xmlns:a16="http://schemas.microsoft.com/office/drawing/2014/main" xmlns="" id="{3FD71BBB-47F6-4018-BDDC-0DA235FD793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4" name="正方形/長方形 323">
          <a:extLst>
            <a:ext uri="{FF2B5EF4-FFF2-40B4-BE49-F238E27FC236}">
              <a16:creationId xmlns:a16="http://schemas.microsoft.com/office/drawing/2014/main" xmlns="" id="{9675A986-8EA5-434C-B8DE-33CB4B8DD81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5" name="正方形/長方形 324">
          <a:extLst>
            <a:ext uri="{FF2B5EF4-FFF2-40B4-BE49-F238E27FC236}">
              <a16:creationId xmlns:a16="http://schemas.microsoft.com/office/drawing/2014/main" xmlns="" id="{4FA38404-E152-4B99-A472-C247B3B3AAE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6" name="正方形/長方形 325">
          <a:extLst>
            <a:ext uri="{FF2B5EF4-FFF2-40B4-BE49-F238E27FC236}">
              <a16:creationId xmlns:a16="http://schemas.microsoft.com/office/drawing/2014/main" xmlns="" id="{37265FB4-F9DF-4031-80D0-D8374D2FEA8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7" name="正方形/長方形 326">
          <a:extLst>
            <a:ext uri="{FF2B5EF4-FFF2-40B4-BE49-F238E27FC236}">
              <a16:creationId xmlns:a16="http://schemas.microsoft.com/office/drawing/2014/main" xmlns="" id="{CA1AB62B-76F2-4372-8863-A975832AE6D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8" name="正方形/長方形 327">
          <a:extLst>
            <a:ext uri="{FF2B5EF4-FFF2-40B4-BE49-F238E27FC236}">
              <a16:creationId xmlns:a16="http://schemas.microsoft.com/office/drawing/2014/main" xmlns="" id="{80DA5856-8F79-4C4F-856B-48B04F387CB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9" name="正方形/長方形 328">
          <a:extLst>
            <a:ext uri="{FF2B5EF4-FFF2-40B4-BE49-F238E27FC236}">
              <a16:creationId xmlns:a16="http://schemas.microsoft.com/office/drawing/2014/main" xmlns="" id="{ECA5BBDE-B8B9-4114-94AE-EA03BDAA3132}"/>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0" name="正方形/長方形 329">
          <a:extLst>
            <a:ext uri="{FF2B5EF4-FFF2-40B4-BE49-F238E27FC236}">
              <a16:creationId xmlns:a16="http://schemas.microsoft.com/office/drawing/2014/main" xmlns="" id="{7E6E7701-5CCC-4E7B-AB2D-196F16EA75F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1" name="正方形/長方形 330">
          <a:extLst>
            <a:ext uri="{FF2B5EF4-FFF2-40B4-BE49-F238E27FC236}">
              <a16:creationId xmlns:a16="http://schemas.microsoft.com/office/drawing/2014/main" xmlns="" id="{A01098D9-BCE8-433B-BE2F-099564ED0D8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2" name="正方形/長方形 331">
          <a:extLst>
            <a:ext uri="{FF2B5EF4-FFF2-40B4-BE49-F238E27FC236}">
              <a16:creationId xmlns:a16="http://schemas.microsoft.com/office/drawing/2014/main" xmlns="" id="{54268BB9-C21E-49B3-8527-F6E3379FF19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3" name="正方形/長方形 332">
          <a:extLst>
            <a:ext uri="{FF2B5EF4-FFF2-40B4-BE49-F238E27FC236}">
              <a16:creationId xmlns:a16="http://schemas.microsoft.com/office/drawing/2014/main" xmlns="" id="{527096B6-4D7A-471C-9C62-978439EBACE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4" name="正方形/長方形 333">
          <a:extLst>
            <a:ext uri="{FF2B5EF4-FFF2-40B4-BE49-F238E27FC236}">
              <a16:creationId xmlns:a16="http://schemas.microsoft.com/office/drawing/2014/main" xmlns="" id="{185D4714-C9D6-4BA0-923D-E375A3D4995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5" name="正方形/長方形 334">
          <a:extLst>
            <a:ext uri="{FF2B5EF4-FFF2-40B4-BE49-F238E27FC236}">
              <a16:creationId xmlns:a16="http://schemas.microsoft.com/office/drawing/2014/main" xmlns="" id="{0141BA28-72EA-40C2-9F14-9904186F679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6" name="正方形/長方形 335">
          <a:extLst>
            <a:ext uri="{FF2B5EF4-FFF2-40B4-BE49-F238E27FC236}">
              <a16:creationId xmlns:a16="http://schemas.microsoft.com/office/drawing/2014/main" xmlns="" id="{B0F4C216-7AAD-4440-926E-68EFEF17D9A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7" name="正方形/長方形 336">
          <a:extLst>
            <a:ext uri="{FF2B5EF4-FFF2-40B4-BE49-F238E27FC236}">
              <a16:creationId xmlns:a16="http://schemas.microsoft.com/office/drawing/2014/main" xmlns="" id="{9173F6D7-1DD4-4A67-B126-B2BB9984080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8" name="テキスト ボックス 337">
          <a:extLst>
            <a:ext uri="{FF2B5EF4-FFF2-40B4-BE49-F238E27FC236}">
              <a16:creationId xmlns:a16="http://schemas.microsoft.com/office/drawing/2014/main" xmlns="" id="{B844011D-DE23-480D-B31C-AFC4CDACFC3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9" name="直線コネクタ 338">
          <a:extLst>
            <a:ext uri="{FF2B5EF4-FFF2-40B4-BE49-F238E27FC236}">
              <a16:creationId xmlns:a16="http://schemas.microsoft.com/office/drawing/2014/main" xmlns="" id="{34B39670-41D9-4C47-897A-38A2195A5EA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0" name="直線コネクタ 339">
          <a:extLst>
            <a:ext uri="{FF2B5EF4-FFF2-40B4-BE49-F238E27FC236}">
              <a16:creationId xmlns:a16="http://schemas.microsoft.com/office/drawing/2014/main" xmlns="" id="{DE564C26-B6DA-4AF8-BC9B-DD22C4A2786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1" name="テキスト ボックス 340">
          <a:extLst>
            <a:ext uri="{FF2B5EF4-FFF2-40B4-BE49-F238E27FC236}">
              <a16:creationId xmlns:a16="http://schemas.microsoft.com/office/drawing/2014/main" xmlns="" id="{BA046641-73D0-470A-B729-27BDA59825BE}"/>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2" name="直線コネクタ 341">
          <a:extLst>
            <a:ext uri="{FF2B5EF4-FFF2-40B4-BE49-F238E27FC236}">
              <a16:creationId xmlns:a16="http://schemas.microsoft.com/office/drawing/2014/main" xmlns="" id="{A0E20573-E863-40EB-BE49-0591792A92C7}"/>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3" name="テキスト ボックス 342">
          <a:extLst>
            <a:ext uri="{FF2B5EF4-FFF2-40B4-BE49-F238E27FC236}">
              <a16:creationId xmlns:a16="http://schemas.microsoft.com/office/drawing/2014/main" xmlns="" id="{68658885-3DB5-4F5A-9FFC-97CA13CA14B4}"/>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4" name="直線コネクタ 343">
          <a:extLst>
            <a:ext uri="{FF2B5EF4-FFF2-40B4-BE49-F238E27FC236}">
              <a16:creationId xmlns:a16="http://schemas.microsoft.com/office/drawing/2014/main" xmlns="" id="{EBCF49DD-1C05-4CEF-84DB-AEF8700E648D}"/>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5" name="テキスト ボックス 344">
          <a:extLst>
            <a:ext uri="{FF2B5EF4-FFF2-40B4-BE49-F238E27FC236}">
              <a16:creationId xmlns:a16="http://schemas.microsoft.com/office/drawing/2014/main" xmlns="" id="{B3C08A16-7E1A-454E-9257-9A3F7DBB9B5A}"/>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6" name="直線コネクタ 345">
          <a:extLst>
            <a:ext uri="{FF2B5EF4-FFF2-40B4-BE49-F238E27FC236}">
              <a16:creationId xmlns:a16="http://schemas.microsoft.com/office/drawing/2014/main" xmlns="" id="{449C39DA-AEC0-4CF7-8D81-8E38C1EA5769}"/>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7" name="テキスト ボックス 346">
          <a:extLst>
            <a:ext uri="{FF2B5EF4-FFF2-40B4-BE49-F238E27FC236}">
              <a16:creationId xmlns:a16="http://schemas.microsoft.com/office/drawing/2014/main" xmlns="" id="{A20BAC7C-7AB3-4C78-BDE7-9952E03BE6A9}"/>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48" name="直線コネクタ 347">
          <a:extLst>
            <a:ext uri="{FF2B5EF4-FFF2-40B4-BE49-F238E27FC236}">
              <a16:creationId xmlns:a16="http://schemas.microsoft.com/office/drawing/2014/main" xmlns="" id="{BA8EDD8E-CF16-4C0A-B8A5-461E87E7550D}"/>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49" name="テキスト ボックス 348">
          <a:extLst>
            <a:ext uri="{FF2B5EF4-FFF2-40B4-BE49-F238E27FC236}">
              <a16:creationId xmlns:a16="http://schemas.microsoft.com/office/drawing/2014/main" xmlns="" id="{64A9924E-ECD1-4ABE-8884-99694FD91141}"/>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0" name="直線コネクタ 349">
          <a:extLst>
            <a:ext uri="{FF2B5EF4-FFF2-40B4-BE49-F238E27FC236}">
              <a16:creationId xmlns:a16="http://schemas.microsoft.com/office/drawing/2014/main" xmlns="" id="{79C7770B-EC7E-465C-83FC-0D2ACF5470AF}"/>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1" name="テキスト ボックス 350">
          <a:extLst>
            <a:ext uri="{FF2B5EF4-FFF2-40B4-BE49-F238E27FC236}">
              <a16:creationId xmlns:a16="http://schemas.microsoft.com/office/drawing/2014/main" xmlns="" id="{E1E69888-CA4A-4067-A623-70FF55629F8D}"/>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2" name="直線コネクタ 351">
          <a:extLst>
            <a:ext uri="{FF2B5EF4-FFF2-40B4-BE49-F238E27FC236}">
              <a16:creationId xmlns:a16="http://schemas.microsoft.com/office/drawing/2014/main" xmlns="" id="{26523206-2ABC-4A72-BCC7-D0C7FD0DD23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3" name="テキスト ボックス 352">
          <a:extLst>
            <a:ext uri="{FF2B5EF4-FFF2-40B4-BE49-F238E27FC236}">
              <a16:creationId xmlns:a16="http://schemas.microsoft.com/office/drawing/2014/main" xmlns="" id="{C38DB7C6-A0F2-4417-97BD-81A83E8982EE}"/>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4" name="【一般廃棄物処理施設】&#10;有形固定資産減価償却率グラフ枠">
          <a:extLst>
            <a:ext uri="{FF2B5EF4-FFF2-40B4-BE49-F238E27FC236}">
              <a16:creationId xmlns:a16="http://schemas.microsoft.com/office/drawing/2014/main" xmlns="" id="{AF9D509F-298F-4AD2-A1B8-AB696B04CBB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169273</xdr:rowOff>
    </xdr:from>
    <xdr:to>
      <xdr:col>85</xdr:col>
      <xdr:colOff>126364</xdr:colOff>
      <xdr:row>42</xdr:row>
      <xdr:rowOff>81099</xdr:rowOff>
    </xdr:to>
    <xdr:cxnSp macro="">
      <xdr:nvCxnSpPr>
        <xdr:cNvPr id="355" name="直線コネクタ 354">
          <a:extLst>
            <a:ext uri="{FF2B5EF4-FFF2-40B4-BE49-F238E27FC236}">
              <a16:creationId xmlns:a16="http://schemas.microsoft.com/office/drawing/2014/main" xmlns="" id="{C0F59C9B-9A55-469F-B242-7D8929BDB0AF}"/>
            </a:ext>
          </a:extLst>
        </xdr:cNvPr>
        <xdr:cNvCxnSpPr/>
      </xdr:nvCxnSpPr>
      <xdr:spPr>
        <a:xfrm flipV="1">
          <a:off x="16318864" y="5827123"/>
          <a:ext cx="0" cy="145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84926</xdr:rowOff>
    </xdr:from>
    <xdr:ext cx="340478" cy="259045"/>
    <xdr:sp macro="" textlink="">
      <xdr:nvSpPr>
        <xdr:cNvPr id="356" name="【一般廃棄物処理施設】&#10;有形固定資産減価償却率最小値テキスト">
          <a:extLst>
            <a:ext uri="{FF2B5EF4-FFF2-40B4-BE49-F238E27FC236}">
              <a16:creationId xmlns:a16="http://schemas.microsoft.com/office/drawing/2014/main" xmlns="" id="{0A0C6238-924D-4721-9519-CC144658B273}"/>
            </a:ext>
          </a:extLst>
        </xdr:cNvPr>
        <xdr:cNvSpPr txBox="1"/>
      </xdr:nvSpPr>
      <xdr:spPr>
        <a:xfrm>
          <a:off x="16357600" y="72858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81099</xdr:rowOff>
    </xdr:from>
    <xdr:to>
      <xdr:col>86</xdr:col>
      <xdr:colOff>25400</xdr:colOff>
      <xdr:row>42</xdr:row>
      <xdr:rowOff>81099</xdr:rowOff>
    </xdr:to>
    <xdr:cxnSp macro="">
      <xdr:nvCxnSpPr>
        <xdr:cNvPr id="357" name="直線コネクタ 356">
          <a:extLst>
            <a:ext uri="{FF2B5EF4-FFF2-40B4-BE49-F238E27FC236}">
              <a16:creationId xmlns:a16="http://schemas.microsoft.com/office/drawing/2014/main" xmlns="" id="{5A04A5CE-E126-4042-AE59-B8D99B14DF1A}"/>
            </a:ext>
          </a:extLst>
        </xdr:cNvPr>
        <xdr:cNvCxnSpPr/>
      </xdr:nvCxnSpPr>
      <xdr:spPr>
        <a:xfrm>
          <a:off x="16230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115950</xdr:rowOff>
    </xdr:from>
    <xdr:ext cx="405111" cy="259045"/>
    <xdr:sp macro="" textlink="">
      <xdr:nvSpPr>
        <xdr:cNvPr id="358" name="【一般廃棄物処理施設】&#10;有形固定資産減価償却率最大値テキスト">
          <a:extLst>
            <a:ext uri="{FF2B5EF4-FFF2-40B4-BE49-F238E27FC236}">
              <a16:creationId xmlns:a16="http://schemas.microsoft.com/office/drawing/2014/main" xmlns="" id="{569D4481-50C0-40D7-BE34-0FBE4C95CCA3}"/>
            </a:ext>
          </a:extLst>
        </xdr:cNvPr>
        <xdr:cNvSpPr txBox="1"/>
      </xdr:nvSpPr>
      <xdr:spPr>
        <a:xfrm>
          <a:off x="16357600" y="560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169273</xdr:rowOff>
    </xdr:from>
    <xdr:to>
      <xdr:col>86</xdr:col>
      <xdr:colOff>25400</xdr:colOff>
      <xdr:row>33</xdr:row>
      <xdr:rowOff>169273</xdr:rowOff>
    </xdr:to>
    <xdr:cxnSp macro="">
      <xdr:nvCxnSpPr>
        <xdr:cNvPr id="359" name="直線コネクタ 358">
          <a:extLst>
            <a:ext uri="{FF2B5EF4-FFF2-40B4-BE49-F238E27FC236}">
              <a16:creationId xmlns:a16="http://schemas.microsoft.com/office/drawing/2014/main" xmlns="" id="{F795D9E4-B9B8-49CA-9B49-22A75A84C4BF}"/>
            </a:ext>
          </a:extLst>
        </xdr:cNvPr>
        <xdr:cNvCxnSpPr/>
      </xdr:nvCxnSpPr>
      <xdr:spPr>
        <a:xfrm>
          <a:off x="16230600" y="582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133185</xdr:rowOff>
    </xdr:from>
    <xdr:ext cx="405111" cy="259045"/>
    <xdr:sp macro="" textlink="">
      <xdr:nvSpPr>
        <xdr:cNvPr id="360" name="【一般廃棄物処理施設】&#10;有形固定資産減価償却率平均値テキスト">
          <a:extLst>
            <a:ext uri="{FF2B5EF4-FFF2-40B4-BE49-F238E27FC236}">
              <a16:creationId xmlns:a16="http://schemas.microsoft.com/office/drawing/2014/main" xmlns="" id="{FC62714D-84CB-4573-9724-C31E059E9082}"/>
            </a:ext>
          </a:extLst>
        </xdr:cNvPr>
        <xdr:cNvSpPr txBox="1"/>
      </xdr:nvSpPr>
      <xdr:spPr>
        <a:xfrm>
          <a:off x="16357600" y="6133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110308</xdr:rowOff>
    </xdr:from>
    <xdr:to>
      <xdr:col>85</xdr:col>
      <xdr:colOff>177800</xdr:colOff>
      <xdr:row>37</xdr:row>
      <xdr:rowOff>40458</xdr:rowOff>
    </xdr:to>
    <xdr:sp macro="" textlink="">
      <xdr:nvSpPr>
        <xdr:cNvPr id="361" name="フローチャート: 判断 360">
          <a:extLst>
            <a:ext uri="{FF2B5EF4-FFF2-40B4-BE49-F238E27FC236}">
              <a16:creationId xmlns:a16="http://schemas.microsoft.com/office/drawing/2014/main" xmlns="" id="{111C6674-7E6A-4A4E-B337-38CAC91094A2}"/>
            </a:ext>
          </a:extLst>
        </xdr:cNvPr>
        <xdr:cNvSpPr/>
      </xdr:nvSpPr>
      <xdr:spPr>
        <a:xfrm>
          <a:off x="162687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138067</xdr:rowOff>
    </xdr:from>
    <xdr:to>
      <xdr:col>81</xdr:col>
      <xdr:colOff>101600</xdr:colOff>
      <xdr:row>37</xdr:row>
      <xdr:rowOff>68217</xdr:rowOff>
    </xdr:to>
    <xdr:sp macro="" textlink="">
      <xdr:nvSpPr>
        <xdr:cNvPr id="362" name="フローチャート: 判断 361">
          <a:extLst>
            <a:ext uri="{FF2B5EF4-FFF2-40B4-BE49-F238E27FC236}">
              <a16:creationId xmlns:a16="http://schemas.microsoft.com/office/drawing/2014/main" xmlns="" id="{2469D047-EF93-45D6-808E-810FEEB41962}"/>
            </a:ext>
          </a:extLst>
        </xdr:cNvPr>
        <xdr:cNvSpPr/>
      </xdr:nvSpPr>
      <xdr:spPr>
        <a:xfrm>
          <a:off x="15430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126637</xdr:rowOff>
    </xdr:from>
    <xdr:to>
      <xdr:col>76</xdr:col>
      <xdr:colOff>165100</xdr:colOff>
      <xdr:row>37</xdr:row>
      <xdr:rowOff>56787</xdr:rowOff>
    </xdr:to>
    <xdr:sp macro="" textlink="">
      <xdr:nvSpPr>
        <xdr:cNvPr id="363" name="フローチャート: 判断 362">
          <a:extLst>
            <a:ext uri="{FF2B5EF4-FFF2-40B4-BE49-F238E27FC236}">
              <a16:creationId xmlns:a16="http://schemas.microsoft.com/office/drawing/2014/main" xmlns="" id="{635C0A25-CDF3-4603-A440-DD66276C97E1}"/>
            </a:ext>
          </a:extLst>
        </xdr:cNvPr>
        <xdr:cNvSpPr/>
      </xdr:nvSpPr>
      <xdr:spPr>
        <a:xfrm>
          <a:off x="14541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4" name="テキスト ボックス 363">
          <a:extLst>
            <a:ext uri="{FF2B5EF4-FFF2-40B4-BE49-F238E27FC236}">
              <a16:creationId xmlns:a16="http://schemas.microsoft.com/office/drawing/2014/main" xmlns="" id="{6581AC9F-9740-46A7-BA58-EBD63EDC9D7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5" name="テキスト ボックス 364">
          <a:extLst>
            <a:ext uri="{FF2B5EF4-FFF2-40B4-BE49-F238E27FC236}">
              <a16:creationId xmlns:a16="http://schemas.microsoft.com/office/drawing/2014/main" xmlns="" id="{CB5FC06C-D8BB-4141-9961-5853D2F9BAE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6" name="テキスト ボックス 365">
          <a:extLst>
            <a:ext uri="{FF2B5EF4-FFF2-40B4-BE49-F238E27FC236}">
              <a16:creationId xmlns:a16="http://schemas.microsoft.com/office/drawing/2014/main" xmlns="" id="{A4A64C0F-467B-49C1-8FB5-C3B5BCB37EB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7" name="テキスト ボックス 366">
          <a:extLst>
            <a:ext uri="{FF2B5EF4-FFF2-40B4-BE49-F238E27FC236}">
              <a16:creationId xmlns:a16="http://schemas.microsoft.com/office/drawing/2014/main" xmlns="" id="{7C0B4837-A349-46FA-BA7C-A26BCE883DE2}"/>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8" name="テキスト ボックス 367">
          <a:extLst>
            <a:ext uri="{FF2B5EF4-FFF2-40B4-BE49-F238E27FC236}">
              <a16:creationId xmlns:a16="http://schemas.microsoft.com/office/drawing/2014/main" xmlns="" id="{EC039F6B-F88A-4EBA-A85E-D20DDA6C7DB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118473</xdr:rowOff>
    </xdr:from>
    <xdr:to>
      <xdr:col>85</xdr:col>
      <xdr:colOff>177800</xdr:colOff>
      <xdr:row>37</xdr:row>
      <xdr:rowOff>48623</xdr:rowOff>
    </xdr:to>
    <xdr:sp macro="" textlink="">
      <xdr:nvSpPr>
        <xdr:cNvPr id="369" name="楕円 368">
          <a:extLst>
            <a:ext uri="{FF2B5EF4-FFF2-40B4-BE49-F238E27FC236}">
              <a16:creationId xmlns:a16="http://schemas.microsoft.com/office/drawing/2014/main" xmlns="" id="{BABA3F46-B223-4619-ADCD-D5E29BC90D4A}"/>
            </a:ext>
          </a:extLst>
        </xdr:cNvPr>
        <xdr:cNvSpPr/>
      </xdr:nvSpPr>
      <xdr:spPr>
        <a:xfrm>
          <a:off x="16268700" y="629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96900</xdr:rowOff>
    </xdr:from>
    <xdr:ext cx="405111" cy="259045"/>
    <xdr:sp macro="" textlink="">
      <xdr:nvSpPr>
        <xdr:cNvPr id="370" name="【一般廃棄物処理施設】&#10;有形固定資産減価償却率該当値テキスト">
          <a:extLst>
            <a:ext uri="{FF2B5EF4-FFF2-40B4-BE49-F238E27FC236}">
              <a16:creationId xmlns:a16="http://schemas.microsoft.com/office/drawing/2014/main" xmlns="" id="{3CAF75F7-5BF7-49CA-B87C-A74233C54633}"/>
            </a:ext>
          </a:extLst>
        </xdr:cNvPr>
        <xdr:cNvSpPr txBox="1"/>
      </xdr:nvSpPr>
      <xdr:spPr>
        <a:xfrm>
          <a:off x="16357600" y="6269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152763</xdr:rowOff>
    </xdr:from>
    <xdr:to>
      <xdr:col>81</xdr:col>
      <xdr:colOff>101600</xdr:colOff>
      <xdr:row>37</xdr:row>
      <xdr:rowOff>82913</xdr:rowOff>
    </xdr:to>
    <xdr:sp macro="" textlink="">
      <xdr:nvSpPr>
        <xdr:cNvPr id="371" name="楕円 370">
          <a:extLst>
            <a:ext uri="{FF2B5EF4-FFF2-40B4-BE49-F238E27FC236}">
              <a16:creationId xmlns:a16="http://schemas.microsoft.com/office/drawing/2014/main" xmlns="" id="{C30FEFB5-6F02-4B94-9C3A-8806213ECA88}"/>
            </a:ext>
          </a:extLst>
        </xdr:cNvPr>
        <xdr:cNvSpPr/>
      </xdr:nvSpPr>
      <xdr:spPr>
        <a:xfrm>
          <a:off x="15430500" y="632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169273</xdr:rowOff>
    </xdr:from>
    <xdr:to>
      <xdr:col>85</xdr:col>
      <xdr:colOff>127000</xdr:colOff>
      <xdr:row>37</xdr:row>
      <xdr:rowOff>32113</xdr:rowOff>
    </xdr:to>
    <xdr:cxnSp macro="">
      <xdr:nvCxnSpPr>
        <xdr:cNvPr id="372" name="直線コネクタ 371">
          <a:extLst>
            <a:ext uri="{FF2B5EF4-FFF2-40B4-BE49-F238E27FC236}">
              <a16:creationId xmlns:a16="http://schemas.microsoft.com/office/drawing/2014/main" xmlns="" id="{3F7D9761-529E-4460-A7A6-8C12DFDE1C7A}"/>
            </a:ext>
          </a:extLst>
        </xdr:cNvPr>
        <xdr:cNvCxnSpPr/>
      </xdr:nvCxnSpPr>
      <xdr:spPr>
        <a:xfrm flipV="1">
          <a:off x="15481300" y="6341473"/>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125004</xdr:rowOff>
    </xdr:from>
    <xdr:to>
      <xdr:col>76</xdr:col>
      <xdr:colOff>165100</xdr:colOff>
      <xdr:row>37</xdr:row>
      <xdr:rowOff>55154</xdr:rowOff>
    </xdr:to>
    <xdr:sp macro="" textlink="">
      <xdr:nvSpPr>
        <xdr:cNvPr id="373" name="楕円 372">
          <a:extLst>
            <a:ext uri="{FF2B5EF4-FFF2-40B4-BE49-F238E27FC236}">
              <a16:creationId xmlns:a16="http://schemas.microsoft.com/office/drawing/2014/main" xmlns="" id="{9FD0865F-4611-4923-8630-5D732FA347C0}"/>
            </a:ext>
          </a:extLst>
        </xdr:cNvPr>
        <xdr:cNvSpPr/>
      </xdr:nvSpPr>
      <xdr:spPr>
        <a:xfrm>
          <a:off x="14541500" y="629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4354</xdr:rowOff>
    </xdr:from>
    <xdr:to>
      <xdr:col>81</xdr:col>
      <xdr:colOff>50800</xdr:colOff>
      <xdr:row>37</xdr:row>
      <xdr:rowOff>32113</xdr:rowOff>
    </xdr:to>
    <xdr:cxnSp macro="">
      <xdr:nvCxnSpPr>
        <xdr:cNvPr id="374" name="直線コネクタ 373">
          <a:extLst>
            <a:ext uri="{FF2B5EF4-FFF2-40B4-BE49-F238E27FC236}">
              <a16:creationId xmlns:a16="http://schemas.microsoft.com/office/drawing/2014/main" xmlns="" id="{32B28C44-FB10-4349-88DC-37B0AD049DC8}"/>
            </a:ext>
          </a:extLst>
        </xdr:cNvPr>
        <xdr:cNvCxnSpPr/>
      </xdr:nvCxnSpPr>
      <xdr:spPr>
        <a:xfrm>
          <a:off x="14592300" y="634800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84744</xdr:rowOff>
    </xdr:from>
    <xdr:ext cx="405111" cy="259045"/>
    <xdr:sp macro="" textlink="">
      <xdr:nvSpPr>
        <xdr:cNvPr id="375" name="n_1aveValue【一般廃棄物処理施設】&#10;有形固定資産減価償却率">
          <a:extLst>
            <a:ext uri="{FF2B5EF4-FFF2-40B4-BE49-F238E27FC236}">
              <a16:creationId xmlns:a16="http://schemas.microsoft.com/office/drawing/2014/main" xmlns="" id="{CB5B6453-4578-4D3D-97C5-D88A013ED88B}"/>
            </a:ext>
          </a:extLst>
        </xdr:cNvPr>
        <xdr:cNvSpPr txBox="1"/>
      </xdr:nvSpPr>
      <xdr:spPr>
        <a:xfrm>
          <a:off x="152660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47914</xdr:rowOff>
    </xdr:from>
    <xdr:ext cx="405111" cy="259045"/>
    <xdr:sp macro="" textlink="">
      <xdr:nvSpPr>
        <xdr:cNvPr id="376" name="n_2aveValue【一般廃棄物処理施設】&#10;有形固定資産減価償却率">
          <a:extLst>
            <a:ext uri="{FF2B5EF4-FFF2-40B4-BE49-F238E27FC236}">
              <a16:creationId xmlns:a16="http://schemas.microsoft.com/office/drawing/2014/main" xmlns="" id="{00651865-15F0-4BD7-B316-8E95C6056184}"/>
            </a:ext>
          </a:extLst>
        </xdr:cNvPr>
        <xdr:cNvSpPr txBox="1"/>
      </xdr:nvSpPr>
      <xdr:spPr>
        <a:xfrm>
          <a:off x="14389744" y="639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74040</xdr:rowOff>
    </xdr:from>
    <xdr:ext cx="405111" cy="259045"/>
    <xdr:sp macro="" textlink="">
      <xdr:nvSpPr>
        <xdr:cNvPr id="377" name="n_1mainValue【一般廃棄物処理施設】&#10;有形固定資産減価償却率">
          <a:extLst>
            <a:ext uri="{FF2B5EF4-FFF2-40B4-BE49-F238E27FC236}">
              <a16:creationId xmlns:a16="http://schemas.microsoft.com/office/drawing/2014/main" xmlns="" id="{EDAB50F8-C97E-4406-B636-19CCA57D4C0A}"/>
            </a:ext>
          </a:extLst>
        </xdr:cNvPr>
        <xdr:cNvSpPr txBox="1"/>
      </xdr:nvSpPr>
      <xdr:spPr>
        <a:xfrm>
          <a:off x="15266044" y="641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71681</xdr:rowOff>
    </xdr:from>
    <xdr:ext cx="405111" cy="259045"/>
    <xdr:sp macro="" textlink="">
      <xdr:nvSpPr>
        <xdr:cNvPr id="378" name="n_2mainValue【一般廃棄物処理施設】&#10;有形固定資産減価償却率">
          <a:extLst>
            <a:ext uri="{FF2B5EF4-FFF2-40B4-BE49-F238E27FC236}">
              <a16:creationId xmlns:a16="http://schemas.microsoft.com/office/drawing/2014/main" xmlns="" id="{1B6A460B-CD51-4EB9-9C79-8BAE95EDBC6A}"/>
            </a:ext>
          </a:extLst>
        </xdr:cNvPr>
        <xdr:cNvSpPr txBox="1"/>
      </xdr:nvSpPr>
      <xdr:spPr>
        <a:xfrm>
          <a:off x="14389744" y="607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9" name="正方形/長方形 378">
          <a:extLst>
            <a:ext uri="{FF2B5EF4-FFF2-40B4-BE49-F238E27FC236}">
              <a16:creationId xmlns:a16="http://schemas.microsoft.com/office/drawing/2014/main" xmlns="" id="{69401FE5-CCCE-4602-8D26-1F1F6A2776D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0" name="正方形/長方形 379">
          <a:extLst>
            <a:ext uri="{FF2B5EF4-FFF2-40B4-BE49-F238E27FC236}">
              <a16:creationId xmlns:a16="http://schemas.microsoft.com/office/drawing/2014/main" xmlns="" id="{FE165A1F-4D6B-49F4-B763-3F1DC5F96DC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1" name="正方形/長方形 380">
          <a:extLst>
            <a:ext uri="{FF2B5EF4-FFF2-40B4-BE49-F238E27FC236}">
              <a16:creationId xmlns:a16="http://schemas.microsoft.com/office/drawing/2014/main" xmlns="" id="{42992755-7205-44B1-AF22-248563F4A67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2" name="正方形/長方形 381">
          <a:extLst>
            <a:ext uri="{FF2B5EF4-FFF2-40B4-BE49-F238E27FC236}">
              <a16:creationId xmlns:a16="http://schemas.microsoft.com/office/drawing/2014/main" xmlns="" id="{E26D51E9-E5DA-4C64-9D7B-710F3EC015E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3" name="正方形/長方形 382">
          <a:extLst>
            <a:ext uri="{FF2B5EF4-FFF2-40B4-BE49-F238E27FC236}">
              <a16:creationId xmlns:a16="http://schemas.microsoft.com/office/drawing/2014/main" xmlns="" id="{09C4BDB7-F570-463C-A4F1-6E2555078FE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4" name="正方形/長方形 383">
          <a:extLst>
            <a:ext uri="{FF2B5EF4-FFF2-40B4-BE49-F238E27FC236}">
              <a16:creationId xmlns:a16="http://schemas.microsoft.com/office/drawing/2014/main" xmlns="" id="{1EFF6BAF-F943-4393-9533-4F202AEF436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5" name="正方形/長方形 384">
          <a:extLst>
            <a:ext uri="{FF2B5EF4-FFF2-40B4-BE49-F238E27FC236}">
              <a16:creationId xmlns:a16="http://schemas.microsoft.com/office/drawing/2014/main" xmlns="" id="{FF186CD8-4091-444B-B2D0-06E5DB89F19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6" name="正方形/長方形 385">
          <a:extLst>
            <a:ext uri="{FF2B5EF4-FFF2-40B4-BE49-F238E27FC236}">
              <a16:creationId xmlns:a16="http://schemas.microsoft.com/office/drawing/2014/main" xmlns="" id="{0D9CF8B8-F0E2-4D65-BAAA-AB96F5FA2EE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7" name="テキスト ボックス 386">
          <a:extLst>
            <a:ext uri="{FF2B5EF4-FFF2-40B4-BE49-F238E27FC236}">
              <a16:creationId xmlns:a16="http://schemas.microsoft.com/office/drawing/2014/main" xmlns="" id="{46460DD8-0BBB-4D0C-9B32-A0DEB4E8B9C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8" name="直線コネクタ 387">
          <a:extLst>
            <a:ext uri="{FF2B5EF4-FFF2-40B4-BE49-F238E27FC236}">
              <a16:creationId xmlns:a16="http://schemas.microsoft.com/office/drawing/2014/main" xmlns="" id="{F7F310F6-02DC-4969-9DE0-0355E08CC34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89" name="直線コネクタ 388">
          <a:extLst>
            <a:ext uri="{FF2B5EF4-FFF2-40B4-BE49-F238E27FC236}">
              <a16:creationId xmlns:a16="http://schemas.microsoft.com/office/drawing/2014/main" xmlns="" id="{E54F6522-E0E4-4F3F-8E3B-BB9BC9C071E4}"/>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90" name="テキスト ボックス 389">
          <a:extLst>
            <a:ext uri="{FF2B5EF4-FFF2-40B4-BE49-F238E27FC236}">
              <a16:creationId xmlns:a16="http://schemas.microsoft.com/office/drawing/2014/main" xmlns="" id="{31AB1D70-AAE2-4812-BFC6-63ED5B6341E8}"/>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1" name="直線コネクタ 390">
          <a:extLst>
            <a:ext uri="{FF2B5EF4-FFF2-40B4-BE49-F238E27FC236}">
              <a16:creationId xmlns:a16="http://schemas.microsoft.com/office/drawing/2014/main" xmlns="" id="{26F6F54A-F128-43E3-B259-A24BB46EDD1F}"/>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92" name="テキスト ボックス 391">
          <a:extLst>
            <a:ext uri="{FF2B5EF4-FFF2-40B4-BE49-F238E27FC236}">
              <a16:creationId xmlns:a16="http://schemas.microsoft.com/office/drawing/2014/main" xmlns="" id="{39C639B2-DA8B-4AA9-8A52-0B61EDB84536}"/>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3" name="直線コネクタ 392">
          <a:extLst>
            <a:ext uri="{FF2B5EF4-FFF2-40B4-BE49-F238E27FC236}">
              <a16:creationId xmlns:a16="http://schemas.microsoft.com/office/drawing/2014/main" xmlns="" id="{DA321218-A3F3-4A29-AE8A-3EEB6564B675}"/>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94" name="テキスト ボックス 393">
          <a:extLst>
            <a:ext uri="{FF2B5EF4-FFF2-40B4-BE49-F238E27FC236}">
              <a16:creationId xmlns:a16="http://schemas.microsoft.com/office/drawing/2014/main" xmlns="" id="{D9391719-8A4E-40D4-AD82-65D2633467DB}"/>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5" name="直線コネクタ 394">
          <a:extLst>
            <a:ext uri="{FF2B5EF4-FFF2-40B4-BE49-F238E27FC236}">
              <a16:creationId xmlns:a16="http://schemas.microsoft.com/office/drawing/2014/main" xmlns="" id="{89C04861-E0D1-400F-9461-800E50CACECC}"/>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96" name="テキスト ボックス 395">
          <a:extLst>
            <a:ext uri="{FF2B5EF4-FFF2-40B4-BE49-F238E27FC236}">
              <a16:creationId xmlns:a16="http://schemas.microsoft.com/office/drawing/2014/main" xmlns="" id="{1317E256-71EF-414B-8B71-ADAAA5311087}"/>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7" name="直線コネクタ 396">
          <a:extLst>
            <a:ext uri="{FF2B5EF4-FFF2-40B4-BE49-F238E27FC236}">
              <a16:creationId xmlns:a16="http://schemas.microsoft.com/office/drawing/2014/main" xmlns="" id="{09D7E65D-ECF2-4C84-8EBC-3774371E86E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98" name="テキスト ボックス 397">
          <a:extLst>
            <a:ext uri="{FF2B5EF4-FFF2-40B4-BE49-F238E27FC236}">
              <a16:creationId xmlns:a16="http://schemas.microsoft.com/office/drawing/2014/main" xmlns="" id="{91432BCC-0B44-4BA9-83A8-A21075747E5C}"/>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9" name="【一般廃棄物処理施設】&#10;一人当たり有形固定資産（償却資産）額グラフ枠">
          <a:extLst>
            <a:ext uri="{FF2B5EF4-FFF2-40B4-BE49-F238E27FC236}">
              <a16:creationId xmlns:a16="http://schemas.microsoft.com/office/drawing/2014/main" xmlns="" id="{93FA8549-8D12-47C9-B32D-40EB30197FE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59325</xdr:rowOff>
    </xdr:from>
    <xdr:to>
      <xdr:col>116</xdr:col>
      <xdr:colOff>62864</xdr:colOff>
      <xdr:row>41</xdr:row>
      <xdr:rowOff>133025</xdr:rowOff>
    </xdr:to>
    <xdr:cxnSp macro="">
      <xdr:nvCxnSpPr>
        <xdr:cNvPr id="400" name="直線コネクタ 399">
          <a:extLst>
            <a:ext uri="{FF2B5EF4-FFF2-40B4-BE49-F238E27FC236}">
              <a16:creationId xmlns:a16="http://schemas.microsoft.com/office/drawing/2014/main" xmlns="" id="{9C29AE21-C2AB-44AD-AC40-15959E2163E3}"/>
            </a:ext>
          </a:extLst>
        </xdr:cNvPr>
        <xdr:cNvCxnSpPr/>
      </xdr:nvCxnSpPr>
      <xdr:spPr>
        <a:xfrm flipV="1">
          <a:off x="22160864" y="5717175"/>
          <a:ext cx="0" cy="1445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136852</xdr:rowOff>
    </xdr:from>
    <xdr:ext cx="313932" cy="259045"/>
    <xdr:sp macro="" textlink="">
      <xdr:nvSpPr>
        <xdr:cNvPr id="401" name="【一般廃棄物処理施設】&#10;一人当たり有形固定資産（償却資産）額最小値テキスト">
          <a:extLst>
            <a:ext uri="{FF2B5EF4-FFF2-40B4-BE49-F238E27FC236}">
              <a16:creationId xmlns:a16="http://schemas.microsoft.com/office/drawing/2014/main" xmlns="" id="{CC7FDEC1-111C-4C87-9DC2-CF9B163E2951}"/>
            </a:ext>
          </a:extLst>
        </xdr:cNvPr>
        <xdr:cNvSpPr txBox="1"/>
      </xdr:nvSpPr>
      <xdr:spPr>
        <a:xfrm>
          <a:off x="22199600" y="71663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133025</xdr:rowOff>
    </xdr:from>
    <xdr:to>
      <xdr:col>116</xdr:col>
      <xdr:colOff>152400</xdr:colOff>
      <xdr:row>41</xdr:row>
      <xdr:rowOff>133025</xdr:rowOff>
    </xdr:to>
    <xdr:cxnSp macro="">
      <xdr:nvCxnSpPr>
        <xdr:cNvPr id="402" name="直線コネクタ 401">
          <a:extLst>
            <a:ext uri="{FF2B5EF4-FFF2-40B4-BE49-F238E27FC236}">
              <a16:creationId xmlns:a16="http://schemas.microsoft.com/office/drawing/2014/main" xmlns="" id="{4AFA9C91-73C6-4205-BD12-23A0EC13E3B6}"/>
            </a:ext>
          </a:extLst>
        </xdr:cNvPr>
        <xdr:cNvCxnSpPr/>
      </xdr:nvCxnSpPr>
      <xdr:spPr>
        <a:xfrm>
          <a:off x="22072600" y="716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6002</xdr:rowOff>
    </xdr:from>
    <xdr:ext cx="599010" cy="259045"/>
    <xdr:sp macro="" textlink="">
      <xdr:nvSpPr>
        <xdr:cNvPr id="403" name="【一般廃棄物処理施設】&#10;一人当たり有形固定資産（償却資産）額最大値テキスト">
          <a:extLst>
            <a:ext uri="{FF2B5EF4-FFF2-40B4-BE49-F238E27FC236}">
              <a16:creationId xmlns:a16="http://schemas.microsoft.com/office/drawing/2014/main" xmlns="" id="{47471AF6-5E96-4B7E-99B9-214D7D0B3108}"/>
            </a:ext>
          </a:extLst>
        </xdr:cNvPr>
        <xdr:cNvSpPr txBox="1"/>
      </xdr:nvSpPr>
      <xdr:spPr>
        <a:xfrm>
          <a:off x="22199600" y="5492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59325</xdr:rowOff>
    </xdr:from>
    <xdr:to>
      <xdr:col>116</xdr:col>
      <xdr:colOff>152400</xdr:colOff>
      <xdr:row>33</xdr:row>
      <xdr:rowOff>59325</xdr:rowOff>
    </xdr:to>
    <xdr:cxnSp macro="">
      <xdr:nvCxnSpPr>
        <xdr:cNvPr id="404" name="直線コネクタ 403">
          <a:extLst>
            <a:ext uri="{FF2B5EF4-FFF2-40B4-BE49-F238E27FC236}">
              <a16:creationId xmlns:a16="http://schemas.microsoft.com/office/drawing/2014/main" xmlns="" id="{F2F9D3AC-2247-400E-91E2-AD6ED34A9571}"/>
            </a:ext>
          </a:extLst>
        </xdr:cNvPr>
        <xdr:cNvCxnSpPr/>
      </xdr:nvCxnSpPr>
      <xdr:spPr>
        <a:xfrm>
          <a:off x="22072600" y="571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102629</xdr:rowOff>
    </xdr:from>
    <xdr:ext cx="599010" cy="259045"/>
    <xdr:sp macro="" textlink="">
      <xdr:nvSpPr>
        <xdr:cNvPr id="405" name="【一般廃棄物処理施設】&#10;一人当たり有形固定資産（償却資産）額平均値テキスト">
          <a:extLst>
            <a:ext uri="{FF2B5EF4-FFF2-40B4-BE49-F238E27FC236}">
              <a16:creationId xmlns:a16="http://schemas.microsoft.com/office/drawing/2014/main" xmlns="" id="{77B0DAF1-AC9E-42AC-9408-63E4347530B9}"/>
            </a:ext>
          </a:extLst>
        </xdr:cNvPr>
        <xdr:cNvSpPr txBox="1"/>
      </xdr:nvSpPr>
      <xdr:spPr>
        <a:xfrm>
          <a:off x="22199600" y="64462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79752</xdr:rowOff>
    </xdr:from>
    <xdr:to>
      <xdr:col>116</xdr:col>
      <xdr:colOff>114300</xdr:colOff>
      <xdr:row>39</xdr:row>
      <xdr:rowOff>9902</xdr:rowOff>
    </xdr:to>
    <xdr:sp macro="" textlink="">
      <xdr:nvSpPr>
        <xdr:cNvPr id="406" name="フローチャート: 判断 405">
          <a:extLst>
            <a:ext uri="{FF2B5EF4-FFF2-40B4-BE49-F238E27FC236}">
              <a16:creationId xmlns:a16="http://schemas.microsoft.com/office/drawing/2014/main" xmlns="" id="{8D2A4366-6627-4034-A641-F11354B6915D}"/>
            </a:ext>
          </a:extLst>
        </xdr:cNvPr>
        <xdr:cNvSpPr/>
      </xdr:nvSpPr>
      <xdr:spPr>
        <a:xfrm>
          <a:off x="22110700" y="659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159748</xdr:rowOff>
    </xdr:from>
    <xdr:to>
      <xdr:col>112</xdr:col>
      <xdr:colOff>38100</xdr:colOff>
      <xdr:row>39</xdr:row>
      <xdr:rowOff>89898</xdr:rowOff>
    </xdr:to>
    <xdr:sp macro="" textlink="">
      <xdr:nvSpPr>
        <xdr:cNvPr id="407" name="フローチャート: 判断 406">
          <a:extLst>
            <a:ext uri="{FF2B5EF4-FFF2-40B4-BE49-F238E27FC236}">
              <a16:creationId xmlns:a16="http://schemas.microsoft.com/office/drawing/2014/main" xmlns="" id="{DA517421-90DA-4766-83E7-6BF2D5EC760F}"/>
            </a:ext>
          </a:extLst>
        </xdr:cNvPr>
        <xdr:cNvSpPr/>
      </xdr:nvSpPr>
      <xdr:spPr>
        <a:xfrm>
          <a:off x="21272500" y="66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89696</xdr:rowOff>
    </xdr:from>
    <xdr:to>
      <xdr:col>107</xdr:col>
      <xdr:colOff>101600</xdr:colOff>
      <xdr:row>40</xdr:row>
      <xdr:rowOff>19846</xdr:rowOff>
    </xdr:to>
    <xdr:sp macro="" textlink="">
      <xdr:nvSpPr>
        <xdr:cNvPr id="408" name="フローチャート: 判断 407">
          <a:extLst>
            <a:ext uri="{FF2B5EF4-FFF2-40B4-BE49-F238E27FC236}">
              <a16:creationId xmlns:a16="http://schemas.microsoft.com/office/drawing/2014/main" xmlns="" id="{48D43E0A-C4AE-4FA9-9489-48BEBAAF186A}"/>
            </a:ext>
          </a:extLst>
        </xdr:cNvPr>
        <xdr:cNvSpPr/>
      </xdr:nvSpPr>
      <xdr:spPr>
        <a:xfrm>
          <a:off x="20383500" y="677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9" name="テキスト ボックス 408">
          <a:extLst>
            <a:ext uri="{FF2B5EF4-FFF2-40B4-BE49-F238E27FC236}">
              <a16:creationId xmlns:a16="http://schemas.microsoft.com/office/drawing/2014/main" xmlns="" id="{345D34F9-6C23-4B9F-B8A4-3B878459534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0" name="テキスト ボックス 409">
          <a:extLst>
            <a:ext uri="{FF2B5EF4-FFF2-40B4-BE49-F238E27FC236}">
              <a16:creationId xmlns:a16="http://schemas.microsoft.com/office/drawing/2014/main" xmlns="" id="{094C9311-F168-43F3-B9CA-17A95995560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1" name="テキスト ボックス 410">
          <a:extLst>
            <a:ext uri="{FF2B5EF4-FFF2-40B4-BE49-F238E27FC236}">
              <a16:creationId xmlns:a16="http://schemas.microsoft.com/office/drawing/2014/main" xmlns="" id="{BF0C4399-0612-470E-9BFC-C46BEBE663D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2" name="テキスト ボックス 411">
          <a:extLst>
            <a:ext uri="{FF2B5EF4-FFF2-40B4-BE49-F238E27FC236}">
              <a16:creationId xmlns:a16="http://schemas.microsoft.com/office/drawing/2014/main" xmlns="" id="{2B167F6C-5A1D-4407-A981-8C0E322E267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xmlns="" id="{CA17D5EE-C57D-493C-BBAE-B852A065DE2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40222</xdr:rowOff>
    </xdr:from>
    <xdr:to>
      <xdr:col>116</xdr:col>
      <xdr:colOff>114300</xdr:colOff>
      <xdr:row>40</xdr:row>
      <xdr:rowOff>141822</xdr:rowOff>
    </xdr:to>
    <xdr:sp macro="" textlink="">
      <xdr:nvSpPr>
        <xdr:cNvPr id="414" name="楕円 413">
          <a:extLst>
            <a:ext uri="{FF2B5EF4-FFF2-40B4-BE49-F238E27FC236}">
              <a16:creationId xmlns:a16="http://schemas.microsoft.com/office/drawing/2014/main" xmlns="" id="{11445EE6-A73C-4557-B6D6-F0207E889FA7}"/>
            </a:ext>
          </a:extLst>
        </xdr:cNvPr>
        <xdr:cNvSpPr/>
      </xdr:nvSpPr>
      <xdr:spPr>
        <a:xfrm>
          <a:off x="22110700" y="689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18649</xdr:rowOff>
    </xdr:from>
    <xdr:ext cx="534377" cy="259045"/>
    <xdr:sp macro="" textlink="">
      <xdr:nvSpPr>
        <xdr:cNvPr id="415" name="【一般廃棄物処理施設】&#10;一人当たり有形固定資産（償却資産）額該当値テキスト">
          <a:extLst>
            <a:ext uri="{FF2B5EF4-FFF2-40B4-BE49-F238E27FC236}">
              <a16:creationId xmlns:a16="http://schemas.microsoft.com/office/drawing/2014/main" xmlns="" id="{6C964C8A-4A62-443A-AF68-2F200128A34E}"/>
            </a:ext>
          </a:extLst>
        </xdr:cNvPr>
        <xdr:cNvSpPr txBox="1"/>
      </xdr:nvSpPr>
      <xdr:spPr>
        <a:xfrm>
          <a:off x="22199600" y="687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43893</xdr:rowOff>
    </xdr:from>
    <xdr:to>
      <xdr:col>112</xdr:col>
      <xdr:colOff>38100</xdr:colOff>
      <xdr:row>40</xdr:row>
      <xdr:rowOff>145493</xdr:rowOff>
    </xdr:to>
    <xdr:sp macro="" textlink="">
      <xdr:nvSpPr>
        <xdr:cNvPr id="416" name="楕円 415">
          <a:extLst>
            <a:ext uri="{FF2B5EF4-FFF2-40B4-BE49-F238E27FC236}">
              <a16:creationId xmlns:a16="http://schemas.microsoft.com/office/drawing/2014/main" xmlns="" id="{531A41F7-0893-4944-9356-D3D958A08CA8}"/>
            </a:ext>
          </a:extLst>
        </xdr:cNvPr>
        <xdr:cNvSpPr/>
      </xdr:nvSpPr>
      <xdr:spPr>
        <a:xfrm>
          <a:off x="21272500" y="690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91022</xdr:rowOff>
    </xdr:from>
    <xdr:to>
      <xdr:col>116</xdr:col>
      <xdr:colOff>63500</xdr:colOff>
      <xdr:row>40</xdr:row>
      <xdr:rowOff>94693</xdr:rowOff>
    </xdr:to>
    <xdr:cxnSp macro="">
      <xdr:nvCxnSpPr>
        <xdr:cNvPr id="417" name="直線コネクタ 416">
          <a:extLst>
            <a:ext uri="{FF2B5EF4-FFF2-40B4-BE49-F238E27FC236}">
              <a16:creationId xmlns:a16="http://schemas.microsoft.com/office/drawing/2014/main" xmlns="" id="{A00C1C2E-592C-40B4-A14C-43E368AE8A76}"/>
            </a:ext>
          </a:extLst>
        </xdr:cNvPr>
        <xdr:cNvCxnSpPr/>
      </xdr:nvCxnSpPr>
      <xdr:spPr>
        <a:xfrm flipV="1">
          <a:off x="21323300" y="6949022"/>
          <a:ext cx="838200" cy="3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1731</xdr:rowOff>
    </xdr:from>
    <xdr:to>
      <xdr:col>107</xdr:col>
      <xdr:colOff>101600</xdr:colOff>
      <xdr:row>39</xdr:row>
      <xdr:rowOff>103331</xdr:rowOff>
    </xdr:to>
    <xdr:sp macro="" textlink="">
      <xdr:nvSpPr>
        <xdr:cNvPr id="418" name="楕円 417">
          <a:extLst>
            <a:ext uri="{FF2B5EF4-FFF2-40B4-BE49-F238E27FC236}">
              <a16:creationId xmlns:a16="http://schemas.microsoft.com/office/drawing/2014/main" xmlns="" id="{B81699EF-31EF-429E-B993-50371CEE6EDE}"/>
            </a:ext>
          </a:extLst>
        </xdr:cNvPr>
        <xdr:cNvSpPr/>
      </xdr:nvSpPr>
      <xdr:spPr>
        <a:xfrm>
          <a:off x="20383500" y="668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52531</xdr:rowOff>
    </xdr:from>
    <xdr:to>
      <xdr:col>111</xdr:col>
      <xdr:colOff>177800</xdr:colOff>
      <xdr:row>40</xdr:row>
      <xdr:rowOff>94693</xdr:rowOff>
    </xdr:to>
    <xdr:cxnSp macro="">
      <xdr:nvCxnSpPr>
        <xdr:cNvPr id="419" name="直線コネクタ 418">
          <a:extLst>
            <a:ext uri="{FF2B5EF4-FFF2-40B4-BE49-F238E27FC236}">
              <a16:creationId xmlns:a16="http://schemas.microsoft.com/office/drawing/2014/main" xmlns="" id="{5DAE8835-E49D-4D05-9417-A25481B009AD}"/>
            </a:ext>
          </a:extLst>
        </xdr:cNvPr>
        <xdr:cNvCxnSpPr/>
      </xdr:nvCxnSpPr>
      <xdr:spPr>
        <a:xfrm>
          <a:off x="20434300" y="6739081"/>
          <a:ext cx="889000" cy="21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106425</xdr:rowOff>
    </xdr:from>
    <xdr:ext cx="534377" cy="259045"/>
    <xdr:sp macro="" textlink="">
      <xdr:nvSpPr>
        <xdr:cNvPr id="420" name="n_1aveValue【一般廃棄物処理施設】&#10;一人当たり有形固定資産（償却資産）額">
          <a:extLst>
            <a:ext uri="{FF2B5EF4-FFF2-40B4-BE49-F238E27FC236}">
              <a16:creationId xmlns:a16="http://schemas.microsoft.com/office/drawing/2014/main" xmlns="" id="{8FBEBB84-ED0C-4A22-B86C-1E9A8327D677}"/>
            </a:ext>
          </a:extLst>
        </xdr:cNvPr>
        <xdr:cNvSpPr txBox="1"/>
      </xdr:nvSpPr>
      <xdr:spPr>
        <a:xfrm>
          <a:off x="21043411" y="645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10973</xdr:rowOff>
    </xdr:from>
    <xdr:ext cx="534377" cy="259045"/>
    <xdr:sp macro="" textlink="">
      <xdr:nvSpPr>
        <xdr:cNvPr id="421" name="n_2aveValue【一般廃棄物処理施設】&#10;一人当たり有形固定資産（償却資産）額">
          <a:extLst>
            <a:ext uri="{FF2B5EF4-FFF2-40B4-BE49-F238E27FC236}">
              <a16:creationId xmlns:a16="http://schemas.microsoft.com/office/drawing/2014/main" xmlns="" id="{2D410317-BBB5-4C21-A592-BEF374BAF510}"/>
            </a:ext>
          </a:extLst>
        </xdr:cNvPr>
        <xdr:cNvSpPr txBox="1"/>
      </xdr:nvSpPr>
      <xdr:spPr>
        <a:xfrm>
          <a:off x="20167111" y="686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136620</xdr:rowOff>
    </xdr:from>
    <xdr:ext cx="534377" cy="259045"/>
    <xdr:sp macro="" textlink="">
      <xdr:nvSpPr>
        <xdr:cNvPr id="422" name="n_1mainValue【一般廃棄物処理施設】&#10;一人当たり有形固定資産（償却資産）額">
          <a:extLst>
            <a:ext uri="{FF2B5EF4-FFF2-40B4-BE49-F238E27FC236}">
              <a16:creationId xmlns:a16="http://schemas.microsoft.com/office/drawing/2014/main" xmlns="" id="{67FFED24-50D2-4B48-9FEE-6DB1152AA26E}"/>
            </a:ext>
          </a:extLst>
        </xdr:cNvPr>
        <xdr:cNvSpPr txBox="1"/>
      </xdr:nvSpPr>
      <xdr:spPr>
        <a:xfrm>
          <a:off x="21043411" y="699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119858</xdr:rowOff>
    </xdr:from>
    <xdr:ext cx="534377" cy="259045"/>
    <xdr:sp macro="" textlink="">
      <xdr:nvSpPr>
        <xdr:cNvPr id="423" name="n_2mainValue【一般廃棄物処理施設】&#10;一人当たり有形固定資産（償却資産）額">
          <a:extLst>
            <a:ext uri="{FF2B5EF4-FFF2-40B4-BE49-F238E27FC236}">
              <a16:creationId xmlns:a16="http://schemas.microsoft.com/office/drawing/2014/main" xmlns="" id="{2420AFD1-13A7-4BC3-A52B-41D942C7A3D1}"/>
            </a:ext>
          </a:extLst>
        </xdr:cNvPr>
        <xdr:cNvSpPr txBox="1"/>
      </xdr:nvSpPr>
      <xdr:spPr>
        <a:xfrm>
          <a:off x="20167111" y="646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4" name="正方形/長方形 423">
          <a:extLst>
            <a:ext uri="{FF2B5EF4-FFF2-40B4-BE49-F238E27FC236}">
              <a16:creationId xmlns:a16="http://schemas.microsoft.com/office/drawing/2014/main" xmlns="" id="{C1E4FB8E-673E-43F5-A914-59A02D892ED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5" name="正方形/長方形 424">
          <a:extLst>
            <a:ext uri="{FF2B5EF4-FFF2-40B4-BE49-F238E27FC236}">
              <a16:creationId xmlns:a16="http://schemas.microsoft.com/office/drawing/2014/main" xmlns="" id="{82DBF3A9-3C75-4E65-A68A-4CAD8597013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6" name="正方形/長方形 425">
          <a:extLst>
            <a:ext uri="{FF2B5EF4-FFF2-40B4-BE49-F238E27FC236}">
              <a16:creationId xmlns:a16="http://schemas.microsoft.com/office/drawing/2014/main" xmlns="" id="{804CECAC-EC46-4DF5-AAA5-3BD5C5140FE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7" name="正方形/長方形 426">
          <a:extLst>
            <a:ext uri="{FF2B5EF4-FFF2-40B4-BE49-F238E27FC236}">
              <a16:creationId xmlns:a16="http://schemas.microsoft.com/office/drawing/2014/main" xmlns="" id="{FEBD9BD4-9E9C-4D2E-8391-5556D342A42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8" name="正方形/長方形 427">
          <a:extLst>
            <a:ext uri="{FF2B5EF4-FFF2-40B4-BE49-F238E27FC236}">
              <a16:creationId xmlns:a16="http://schemas.microsoft.com/office/drawing/2014/main" xmlns="" id="{661C563B-13F5-4E2C-B126-8C254852B10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9" name="正方形/長方形 428">
          <a:extLst>
            <a:ext uri="{FF2B5EF4-FFF2-40B4-BE49-F238E27FC236}">
              <a16:creationId xmlns:a16="http://schemas.microsoft.com/office/drawing/2014/main" xmlns="" id="{46E7EF62-090D-4B33-AF65-931CEA16BCF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0" name="正方形/長方形 429">
          <a:extLst>
            <a:ext uri="{FF2B5EF4-FFF2-40B4-BE49-F238E27FC236}">
              <a16:creationId xmlns:a16="http://schemas.microsoft.com/office/drawing/2014/main" xmlns="" id="{9E04D04A-6526-4AE2-B46F-7792D019C3A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1" name="正方形/長方形 430">
          <a:extLst>
            <a:ext uri="{FF2B5EF4-FFF2-40B4-BE49-F238E27FC236}">
              <a16:creationId xmlns:a16="http://schemas.microsoft.com/office/drawing/2014/main" xmlns="" id="{DE612E2C-8BBB-43FB-BFA3-32954A93223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2" name="テキスト ボックス 431">
          <a:extLst>
            <a:ext uri="{FF2B5EF4-FFF2-40B4-BE49-F238E27FC236}">
              <a16:creationId xmlns:a16="http://schemas.microsoft.com/office/drawing/2014/main" xmlns="" id="{FAB2ED9B-EB61-4971-ADCB-B0E2D2FBEAF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3" name="直線コネクタ 432">
          <a:extLst>
            <a:ext uri="{FF2B5EF4-FFF2-40B4-BE49-F238E27FC236}">
              <a16:creationId xmlns:a16="http://schemas.microsoft.com/office/drawing/2014/main" xmlns="" id="{4ADB9095-9C09-4F4C-8F91-44B8686C75B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34" name="直線コネクタ 433">
          <a:extLst>
            <a:ext uri="{FF2B5EF4-FFF2-40B4-BE49-F238E27FC236}">
              <a16:creationId xmlns:a16="http://schemas.microsoft.com/office/drawing/2014/main" xmlns="" id="{EFE55ADF-5A74-414E-8A81-5057BE59BFE6}"/>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35" name="テキスト ボックス 434">
          <a:extLst>
            <a:ext uri="{FF2B5EF4-FFF2-40B4-BE49-F238E27FC236}">
              <a16:creationId xmlns:a16="http://schemas.microsoft.com/office/drawing/2014/main" xmlns="" id="{ED07D376-1555-45BF-91BD-8B00851D0D53}"/>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36" name="直線コネクタ 435">
          <a:extLst>
            <a:ext uri="{FF2B5EF4-FFF2-40B4-BE49-F238E27FC236}">
              <a16:creationId xmlns:a16="http://schemas.microsoft.com/office/drawing/2014/main" xmlns="" id="{87FC1ABA-20B5-46B2-9930-828FFCA787AE}"/>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37" name="テキスト ボックス 436">
          <a:extLst>
            <a:ext uri="{FF2B5EF4-FFF2-40B4-BE49-F238E27FC236}">
              <a16:creationId xmlns:a16="http://schemas.microsoft.com/office/drawing/2014/main" xmlns="" id="{E5FC96C8-89C3-406A-8811-3D367BF6A4D9}"/>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38" name="直線コネクタ 437">
          <a:extLst>
            <a:ext uri="{FF2B5EF4-FFF2-40B4-BE49-F238E27FC236}">
              <a16:creationId xmlns:a16="http://schemas.microsoft.com/office/drawing/2014/main" xmlns="" id="{2F6E83CB-F272-4A64-9C90-EFF58981F383}"/>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9" name="テキスト ボックス 438">
          <a:extLst>
            <a:ext uri="{FF2B5EF4-FFF2-40B4-BE49-F238E27FC236}">
              <a16:creationId xmlns:a16="http://schemas.microsoft.com/office/drawing/2014/main" xmlns="" id="{B6961297-D793-4C54-B3AB-4415BE6233F2}"/>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0" name="直線コネクタ 439">
          <a:extLst>
            <a:ext uri="{FF2B5EF4-FFF2-40B4-BE49-F238E27FC236}">
              <a16:creationId xmlns:a16="http://schemas.microsoft.com/office/drawing/2014/main" xmlns="" id="{4133A363-AA81-40AF-AE69-A161712CE98C}"/>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1" name="テキスト ボックス 440">
          <a:extLst>
            <a:ext uri="{FF2B5EF4-FFF2-40B4-BE49-F238E27FC236}">
              <a16:creationId xmlns:a16="http://schemas.microsoft.com/office/drawing/2014/main" xmlns="" id="{032D7F1C-DB1A-4DF2-901F-E56A793ADC25}"/>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2" name="直線コネクタ 441">
          <a:extLst>
            <a:ext uri="{FF2B5EF4-FFF2-40B4-BE49-F238E27FC236}">
              <a16:creationId xmlns:a16="http://schemas.microsoft.com/office/drawing/2014/main" xmlns="" id="{17A0DAAB-0FE8-4D14-BA40-356683432869}"/>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3" name="テキスト ボックス 442">
          <a:extLst>
            <a:ext uri="{FF2B5EF4-FFF2-40B4-BE49-F238E27FC236}">
              <a16:creationId xmlns:a16="http://schemas.microsoft.com/office/drawing/2014/main" xmlns="" id="{CCBDBF2C-D607-485D-A391-E082BF26415B}"/>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44" name="直線コネクタ 443">
          <a:extLst>
            <a:ext uri="{FF2B5EF4-FFF2-40B4-BE49-F238E27FC236}">
              <a16:creationId xmlns:a16="http://schemas.microsoft.com/office/drawing/2014/main" xmlns="" id="{CFC827CE-9216-440F-98E5-DFDA46C2DDA1}"/>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45" name="テキスト ボックス 444">
          <a:extLst>
            <a:ext uri="{FF2B5EF4-FFF2-40B4-BE49-F238E27FC236}">
              <a16:creationId xmlns:a16="http://schemas.microsoft.com/office/drawing/2014/main" xmlns="" id="{185AAB38-FEAF-4A5B-938A-30124E2C7E3D}"/>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6" name="直線コネクタ 445">
          <a:extLst>
            <a:ext uri="{FF2B5EF4-FFF2-40B4-BE49-F238E27FC236}">
              <a16:creationId xmlns:a16="http://schemas.microsoft.com/office/drawing/2014/main" xmlns="" id="{6C1A0719-3D1D-4200-A454-95AD306F35D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7" name="テキスト ボックス 446">
          <a:extLst>
            <a:ext uri="{FF2B5EF4-FFF2-40B4-BE49-F238E27FC236}">
              <a16:creationId xmlns:a16="http://schemas.microsoft.com/office/drawing/2014/main" xmlns="" id="{21EDC47B-3E3C-4D07-9E43-799EA7CD15AE}"/>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8" name="【保健センター・保健所】&#10;有形固定資産減価償却率グラフ枠">
          <a:extLst>
            <a:ext uri="{FF2B5EF4-FFF2-40B4-BE49-F238E27FC236}">
              <a16:creationId xmlns:a16="http://schemas.microsoft.com/office/drawing/2014/main" xmlns="" id="{4BE18621-F2C9-4E35-8DC9-142D7610A37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6531</xdr:rowOff>
    </xdr:to>
    <xdr:cxnSp macro="">
      <xdr:nvCxnSpPr>
        <xdr:cNvPr id="449" name="直線コネクタ 448">
          <a:extLst>
            <a:ext uri="{FF2B5EF4-FFF2-40B4-BE49-F238E27FC236}">
              <a16:creationId xmlns:a16="http://schemas.microsoft.com/office/drawing/2014/main" xmlns="" id="{180A1E4F-2AE9-4C5B-BC9B-090F86E6D310}"/>
            </a:ext>
          </a:extLst>
        </xdr:cNvPr>
        <xdr:cNvCxnSpPr/>
      </xdr:nvCxnSpPr>
      <xdr:spPr>
        <a:xfrm flipV="1">
          <a:off x="16318864" y="9470572"/>
          <a:ext cx="0" cy="1508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10358</xdr:rowOff>
    </xdr:from>
    <xdr:ext cx="340478" cy="259045"/>
    <xdr:sp macro="" textlink="">
      <xdr:nvSpPr>
        <xdr:cNvPr id="450" name="【保健センター・保健所】&#10;有形固定資産減価償却率最小値テキスト">
          <a:extLst>
            <a:ext uri="{FF2B5EF4-FFF2-40B4-BE49-F238E27FC236}">
              <a16:creationId xmlns:a16="http://schemas.microsoft.com/office/drawing/2014/main" xmlns="" id="{F0A4C180-A19E-4A02-A054-A449D4187754}"/>
            </a:ext>
          </a:extLst>
        </xdr:cNvPr>
        <xdr:cNvSpPr txBox="1"/>
      </xdr:nvSpPr>
      <xdr:spPr>
        <a:xfrm>
          <a:off x="16357600" y="109831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xdr:rowOff>
    </xdr:from>
    <xdr:to>
      <xdr:col>86</xdr:col>
      <xdr:colOff>25400</xdr:colOff>
      <xdr:row>64</xdr:row>
      <xdr:rowOff>6531</xdr:rowOff>
    </xdr:to>
    <xdr:cxnSp macro="">
      <xdr:nvCxnSpPr>
        <xdr:cNvPr id="451" name="直線コネクタ 450">
          <a:extLst>
            <a:ext uri="{FF2B5EF4-FFF2-40B4-BE49-F238E27FC236}">
              <a16:creationId xmlns:a16="http://schemas.microsoft.com/office/drawing/2014/main" xmlns="" id="{6E898187-E866-4678-907C-4EB439840B08}"/>
            </a:ext>
          </a:extLst>
        </xdr:cNvPr>
        <xdr:cNvCxnSpPr/>
      </xdr:nvCxnSpPr>
      <xdr:spPr>
        <a:xfrm>
          <a:off x="16230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52" name="【保健センター・保健所】&#10;有形固定資産減価償却率最大値テキスト">
          <a:extLst>
            <a:ext uri="{FF2B5EF4-FFF2-40B4-BE49-F238E27FC236}">
              <a16:creationId xmlns:a16="http://schemas.microsoft.com/office/drawing/2014/main" xmlns="" id="{9B4C14BF-2E7E-4B73-AAAE-AAC4834E98B1}"/>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53" name="直線コネクタ 452">
          <a:extLst>
            <a:ext uri="{FF2B5EF4-FFF2-40B4-BE49-F238E27FC236}">
              <a16:creationId xmlns:a16="http://schemas.microsoft.com/office/drawing/2014/main" xmlns="" id="{24EE6D46-F41C-4F2A-9BF4-C3922072B5D4}"/>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9270</xdr:rowOff>
    </xdr:from>
    <xdr:ext cx="405111" cy="259045"/>
    <xdr:sp macro="" textlink="">
      <xdr:nvSpPr>
        <xdr:cNvPr id="454" name="【保健センター・保健所】&#10;有形固定資産減価償却率平均値テキスト">
          <a:extLst>
            <a:ext uri="{FF2B5EF4-FFF2-40B4-BE49-F238E27FC236}">
              <a16:creationId xmlns:a16="http://schemas.microsoft.com/office/drawing/2014/main" xmlns="" id="{C72C2DFD-F201-476E-851C-9E2F34AFC5A6}"/>
            </a:ext>
          </a:extLst>
        </xdr:cNvPr>
        <xdr:cNvSpPr txBox="1"/>
      </xdr:nvSpPr>
      <xdr:spPr>
        <a:xfrm>
          <a:off x="16357600" y="1029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30843</xdr:rowOff>
    </xdr:from>
    <xdr:to>
      <xdr:col>85</xdr:col>
      <xdr:colOff>177800</xdr:colOff>
      <xdr:row>60</xdr:row>
      <xdr:rowOff>132443</xdr:rowOff>
    </xdr:to>
    <xdr:sp macro="" textlink="">
      <xdr:nvSpPr>
        <xdr:cNvPr id="455" name="フローチャート: 判断 454">
          <a:extLst>
            <a:ext uri="{FF2B5EF4-FFF2-40B4-BE49-F238E27FC236}">
              <a16:creationId xmlns:a16="http://schemas.microsoft.com/office/drawing/2014/main" xmlns="" id="{895995B3-9DE2-41D3-98CF-DDB9CBB7DB29}"/>
            </a:ext>
          </a:extLst>
        </xdr:cNvPr>
        <xdr:cNvSpPr/>
      </xdr:nvSpPr>
      <xdr:spPr>
        <a:xfrm>
          <a:off x="162687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40640</xdr:rowOff>
    </xdr:from>
    <xdr:to>
      <xdr:col>81</xdr:col>
      <xdr:colOff>101600</xdr:colOff>
      <xdr:row>60</xdr:row>
      <xdr:rowOff>142240</xdr:rowOff>
    </xdr:to>
    <xdr:sp macro="" textlink="">
      <xdr:nvSpPr>
        <xdr:cNvPr id="456" name="フローチャート: 判断 455">
          <a:extLst>
            <a:ext uri="{FF2B5EF4-FFF2-40B4-BE49-F238E27FC236}">
              <a16:creationId xmlns:a16="http://schemas.microsoft.com/office/drawing/2014/main" xmlns="" id="{4388F907-5D24-471C-B4B0-C775D90409BF}"/>
            </a:ext>
          </a:extLst>
        </xdr:cNvPr>
        <xdr:cNvSpPr/>
      </xdr:nvSpPr>
      <xdr:spPr>
        <a:xfrm>
          <a:off x="15430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65133</xdr:rowOff>
    </xdr:from>
    <xdr:to>
      <xdr:col>76</xdr:col>
      <xdr:colOff>165100</xdr:colOff>
      <xdr:row>60</xdr:row>
      <xdr:rowOff>166733</xdr:rowOff>
    </xdr:to>
    <xdr:sp macro="" textlink="">
      <xdr:nvSpPr>
        <xdr:cNvPr id="457" name="フローチャート: 判断 456">
          <a:extLst>
            <a:ext uri="{FF2B5EF4-FFF2-40B4-BE49-F238E27FC236}">
              <a16:creationId xmlns:a16="http://schemas.microsoft.com/office/drawing/2014/main" xmlns="" id="{A205DFE2-DB04-4B5A-AB9B-285046DC2684}"/>
            </a:ext>
          </a:extLst>
        </xdr:cNvPr>
        <xdr:cNvSpPr/>
      </xdr:nvSpPr>
      <xdr:spPr>
        <a:xfrm>
          <a:off x="14541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8" name="テキスト ボックス 457">
          <a:extLst>
            <a:ext uri="{FF2B5EF4-FFF2-40B4-BE49-F238E27FC236}">
              <a16:creationId xmlns:a16="http://schemas.microsoft.com/office/drawing/2014/main" xmlns="" id="{19AC777D-20EE-4B7F-8CD4-464D8B2161A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9" name="テキスト ボックス 458">
          <a:extLst>
            <a:ext uri="{FF2B5EF4-FFF2-40B4-BE49-F238E27FC236}">
              <a16:creationId xmlns:a16="http://schemas.microsoft.com/office/drawing/2014/main" xmlns="" id="{32CE9428-8DC4-4440-894C-9950B50DD82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0" name="テキスト ボックス 459">
          <a:extLst>
            <a:ext uri="{FF2B5EF4-FFF2-40B4-BE49-F238E27FC236}">
              <a16:creationId xmlns:a16="http://schemas.microsoft.com/office/drawing/2014/main" xmlns="" id="{6B336396-7D63-43E6-ADB2-DA8412ADF7F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1" name="テキスト ボックス 460">
          <a:extLst>
            <a:ext uri="{FF2B5EF4-FFF2-40B4-BE49-F238E27FC236}">
              <a16:creationId xmlns:a16="http://schemas.microsoft.com/office/drawing/2014/main" xmlns="" id="{8116AA85-0CB5-4A50-AAC5-0571E278F61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2" name="テキスト ボックス 461">
          <a:extLst>
            <a:ext uri="{FF2B5EF4-FFF2-40B4-BE49-F238E27FC236}">
              <a16:creationId xmlns:a16="http://schemas.microsoft.com/office/drawing/2014/main" xmlns="" id="{92999E00-9495-4360-867E-FF8A7D785A5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161472</xdr:rowOff>
    </xdr:from>
    <xdr:to>
      <xdr:col>85</xdr:col>
      <xdr:colOff>177800</xdr:colOff>
      <xdr:row>55</xdr:row>
      <xdr:rowOff>91622</xdr:rowOff>
    </xdr:to>
    <xdr:sp macro="" textlink="">
      <xdr:nvSpPr>
        <xdr:cNvPr id="463" name="楕円 462">
          <a:extLst>
            <a:ext uri="{FF2B5EF4-FFF2-40B4-BE49-F238E27FC236}">
              <a16:creationId xmlns:a16="http://schemas.microsoft.com/office/drawing/2014/main" xmlns="" id="{8E9B7946-8C34-4C7E-AB47-B9D696FAF3CE}"/>
            </a:ext>
          </a:extLst>
        </xdr:cNvPr>
        <xdr:cNvSpPr/>
      </xdr:nvSpPr>
      <xdr:spPr>
        <a:xfrm>
          <a:off x="16268700" y="941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54</xdr:row>
      <xdr:rowOff>114499</xdr:rowOff>
    </xdr:from>
    <xdr:ext cx="469744" cy="259045"/>
    <xdr:sp macro="" textlink="">
      <xdr:nvSpPr>
        <xdr:cNvPr id="464" name="【保健センター・保健所】&#10;有形固定資産減価償却率該当値テキスト">
          <a:extLst>
            <a:ext uri="{FF2B5EF4-FFF2-40B4-BE49-F238E27FC236}">
              <a16:creationId xmlns:a16="http://schemas.microsoft.com/office/drawing/2014/main" xmlns="" id="{FCD60661-AA53-4579-9ED4-58CA598AFD84}"/>
            </a:ext>
          </a:extLst>
        </xdr:cNvPr>
        <xdr:cNvSpPr txBox="1"/>
      </xdr:nvSpPr>
      <xdr:spPr>
        <a:xfrm>
          <a:off x="16357600" y="937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161472</xdr:rowOff>
    </xdr:from>
    <xdr:to>
      <xdr:col>81</xdr:col>
      <xdr:colOff>101600</xdr:colOff>
      <xdr:row>55</xdr:row>
      <xdr:rowOff>91622</xdr:rowOff>
    </xdr:to>
    <xdr:sp macro="" textlink="">
      <xdr:nvSpPr>
        <xdr:cNvPr id="465" name="楕円 464">
          <a:extLst>
            <a:ext uri="{FF2B5EF4-FFF2-40B4-BE49-F238E27FC236}">
              <a16:creationId xmlns:a16="http://schemas.microsoft.com/office/drawing/2014/main" xmlns="" id="{F7B1C034-5456-4216-922A-C7D36C1AE4CC}"/>
            </a:ext>
          </a:extLst>
        </xdr:cNvPr>
        <xdr:cNvSpPr/>
      </xdr:nvSpPr>
      <xdr:spPr>
        <a:xfrm>
          <a:off x="15430500" y="941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40822</xdr:rowOff>
    </xdr:from>
    <xdr:to>
      <xdr:col>85</xdr:col>
      <xdr:colOff>127000</xdr:colOff>
      <xdr:row>55</xdr:row>
      <xdr:rowOff>40822</xdr:rowOff>
    </xdr:to>
    <xdr:cxnSp macro="">
      <xdr:nvCxnSpPr>
        <xdr:cNvPr id="466" name="直線コネクタ 465">
          <a:extLst>
            <a:ext uri="{FF2B5EF4-FFF2-40B4-BE49-F238E27FC236}">
              <a16:creationId xmlns:a16="http://schemas.microsoft.com/office/drawing/2014/main" xmlns="" id="{A03B9467-AF0E-464B-B179-1B7D09B442DF}"/>
            </a:ext>
          </a:extLst>
        </xdr:cNvPr>
        <xdr:cNvCxnSpPr/>
      </xdr:nvCxnSpPr>
      <xdr:spPr>
        <a:xfrm>
          <a:off x="15481300" y="94705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123916</xdr:rowOff>
    </xdr:from>
    <xdr:to>
      <xdr:col>76</xdr:col>
      <xdr:colOff>165100</xdr:colOff>
      <xdr:row>56</xdr:row>
      <xdr:rowOff>54066</xdr:rowOff>
    </xdr:to>
    <xdr:sp macro="" textlink="">
      <xdr:nvSpPr>
        <xdr:cNvPr id="467" name="楕円 466">
          <a:extLst>
            <a:ext uri="{FF2B5EF4-FFF2-40B4-BE49-F238E27FC236}">
              <a16:creationId xmlns:a16="http://schemas.microsoft.com/office/drawing/2014/main" xmlns="" id="{2375E86C-6019-4D8F-9B66-FA3ABDEC41D7}"/>
            </a:ext>
          </a:extLst>
        </xdr:cNvPr>
        <xdr:cNvSpPr/>
      </xdr:nvSpPr>
      <xdr:spPr>
        <a:xfrm>
          <a:off x="14541500" y="955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40822</xdr:rowOff>
    </xdr:from>
    <xdr:to>
      <xdr:col>81</xdr:col>
      <xdr:colOff>50800</xdr:colOff>
      <xdr:row>56</xdr:row>
      <xdr:rowOff>3266</xdr:rowOff>
    </xdr:to>
    <xdr:cxnSp macro="">
      <xdr:nvCxnSpPr>
        <xdr:cNvPr id="468" name="直線コネクタ 467">
          <a:extLst>
            <a:ext uri="{FF2B5EF4-FFF2-40B4-BE49-F238E27FC236}">
              <a16:creationId xmlns:a16="http://schemas.microsoft.com/office/drawing/2014/main" xmlns="" id="{A49C8342-737E-4CC4-8F8C-3B7304C65855}"/>
            </a:ext>
          </a:extLst>
        </xdr:cNvPr>
        <xdr:cNvCxnSpPr/>
      </xdr:nvCxnSpPr>
      <xdr:spPr>
        <a:xfrm flipV="1">
          <a:off x="14592300" y="9470572"/>
          <a:ext cx="8890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133367</xdr:rowOff>
    </xdr:from>
    <xdr:ext cx="405111" cy="259045"/>
    <xdr:sp macro="" textlink="">
      <xdr:nvSpPr>
        <xdr:cNvPr id="469" name="n_1aveValue【保健センター・保健所】&#10;有形固定資産減価償却率">
          <a:extLst>
            <a:ext uri="{FF2B5EF4-FFF2-40B4-BE49-F238E27FC236}">
              <a16:creationId xmlns:a16="http://schemas.microsoft.com/office/drawing/2014/main" xmlns="" id="{91D1DE9D-FD19-43D4-9C5B-3D700D39ED85}"/>
            </a:ext>
          </a:extLst>
        </xdr:cNvPr>
        <xdr:cNvSpPr txBox="1"/>
      </xdr:nvSpPr>
      <xdr:spPr>
        <a:xfrm>
          <a:off x="152660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157860</xdr:rowOff>
    </xdr:from>
    <xdr:ext cx="405111" cy="259045"/>
    <xdr:sp macro="" textlink="">
      <xdr:nvSpPr>
        <xdr:cNvPr id="470" name="n_2aveValue【保健センター・保健所】&#10;有形固定資産減価償却率">
          <a:extLst>
            <a:ext uri="{FF2B5EF4-FFF2-40B4-BE49-F238E27FC236}">
              <a16:creationId xmlns:a16="http://schemas.microsoft.com/office/drawing/2014/main" xmlns="" id="{F2D3CF7E-0884-448C-B911-8AA668134EFB}"/>
            </a:ext>
          </a:extLst>
        </xdr:cNvPr>
        <xdr:cNvSpPr txBox="1"/>
      </xdr:nvSpPr>
      <xdr:spPr>
        <a:xfrm>
          <a:off x="14389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53</xdr:row>
      <xdr:rowOff>108149</xdr:rowOff>
    </xdr:from>
    <xdr:ext cx="469744" cy="259045"/>
    <xdr:sp macro="" textlink="">
      <xdr:nvSpPr>
        <xdr:cNvPr id="471" name="n_1mainValue【保健センター・保健所】&#10;有形固定資産減価償却率">
          <a:extLst>
            <a:ext uri="{FF2B5EF4-FFF2-40B4-BE49-F238E27FC236}">
              <a16:creationId xmlns:a16="http://schemas.microsoft.com/office/drawing/2014/main" xmlns="" id="{46E27BF2-5208-41BB-91A7-34153FEDC145}"/>
            </a:ext>
          </a:extLst>
        </xdr:cNvPr>
        <xdr:cNvSpPr txBox="1"/>
      </xdr:nvSpPr>
      <xdr:spPr>
        <a:xfrm>
          <a:off x="15233727" y="919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70593</xdr:rowOff>
    </xdr:from>
    <xdr:ext cx="405111" cy="259045"/>
    <xdr:sp macro="" textlink="">
      <xdr:nvSpPr>
        <xdr:cNvPr id="472" name="n_2mainValue【保健センター・保健所】&#10;有形固定資産減価償却率">
          <a:extLst>
            <a:ext uri="{FF2B5EF4-FFF2-40B4-BE49-F238E27FC236}">
              <a16:creationId xmlns:a16="http://schemas.microsoft.com/office/drawing/2014/main" xmlns="" id="{8D5C8687-4F89-4F3D-B84F-86F3E4061471}"/>
            </a:ext>
          </a:extLst>
        </xdr:cNvPr>
        <xdr:cNvSpPr txBox="1"/>
      </xdr:nvSpPr>
      <xdr:spPr>
        <a:xfrm>
          <a:off x="14389744" y="9328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3" name="正方形/長方形 472">
          <a:extLst>
            <a:ext uri="{FF2B5EF4-FFF2-40B4-BE49-F238E27FC236}">
              <a16:creationId xmlns:a16="http://schemas.microsoft.com/office/drawing/2014/main" xmlns="" id="{EEFCDF49-75D8-4435-8DF2-6C606210EFB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4" name="正方形/長方形 473">
          <a:extLst>
            <a:ext uri="{FF2B5EF4-FFF2-40B4-BE49-F238E27FC236}">
              <a16:creationId xmlns:a16="http://schemas.microsoft.com/office/drawing/2014/main" xmlns="" id="{CC3D1EF9-2666-47BC-A92F-08CB2D90A1F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5" name="正方形/長方形 474">
          <a:extLst>
            <a:ext uri="{FF2B5EF4-FFF2-40B4-BE49-F238E27FC236}">
              <a16:creationId xmlns:a16="http://schemas.microsoft.com/office/drawing/2014/main" xmlns="" id="{7E21A122-9CDD-4FC5-A99A-5DB44C1307E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6" name="正方形/長方形 475">
          <a:extLst>
            <a:ext uri="{FF2B5EF4-FFF2-40B4-BE49-F238E27FC236}">
              <a16:creationId xmlns:a16="http://schemas.microsoft.com/office/drawing/2014/main" xmlns="" id="{4003EA9E-15C0-471E-ACA4-FCA9C9468C7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7" name="正方形/長方形 476">
          <a:extLst>
            <a:ext uri="{FF2B5EF4-FFF2-40B4-BE49-F238E27FC236}">
              <a16:creationId xmlns:a16="http://schemas.microsoft.com/office/drawing/2014/main" xmlns="" id="{3D79067C-1788-4AA6-9F8E-5AF759B7AEB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8" name="正方形/長方形 477">
          <a:extLst>
            <a:ext uri="{FF2B5EF4-FFF2-40B4-BE49-F238E27FC236}">
              <a16:creationId xmlns:a16="http://schemas.microsoft.com/office/drawing/2014/main" xmlns="" id="{88543845-E7AE-4881-A387-C5448AD67F9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9" name="正方形/長方形 478">
          <a:extLst>
            <a:ext uri="{FF2B5EF4-FFF2-40B4-BE49-F238E27FC236}">
              <a16:creationId xmlns:a16="http://schemas.microsoft.com/office/drawing/2014/main" xmlns="" id="{A5BEBD59-302F-45C3-A5E7-4B76FC3C917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0" name="正方形/長方形 479">
          <a:extLst>
            <a:ext uri="{FF2B5EF4-FFF2-40B4-BE49-F238E27FC236}">
              <a16:creationId xmlns:a16="http://schemas.microsoft.com/office/drawing/2014/main" xmlns="" id="{134ADCBE-EC3C-4F35-921F-6619855B9D1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1" name="テキスト ボックス 480">
          <a:extLst>
            <a:ext uri="{FF2B5EF4-FFF2-40B4-BE49-F238E27FC236}">
              <a16:creationId xmlns:a16="http://schemas.microsoft.com/office/drawing/2014/main" xmlns="" id="{683004B5-97F3-46DC-B48A-0E3A128642D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2" name="直線コネクタ 481">
          <a:extLst>
            <a:ext uri="{FF2B5EF4-FFF2-40B4-BE49-F238E27FC236}">
              <a16:creationId xmlns:a16="http://schemas.microsoft.com/office/drawing/2014/main" xmlns="" id="{22D467F2-DC62-42AF-BA70-AF7B737CB71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83" name="直線コネクタ 482">
          <a:extLst>
            <a:ext uri="{FF2B5EF4-FFF2-40B4-BE49-F238E27FC236}">
              <a16:creationId xmlns:a16="http://schemas.microsoft.com/office/drawing/2014/main" xmlns="" id="{28F63628-CD80-4463-A879-9D2A9344EB8B}"/>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4" name="テキスト ボックス 483">
          <a:extLst>
            <a:ext uri="{FF2B5EF4-FFF2-40B4-BE49-F238E27FC236}">
              <a16:creationId xmlns:a16="http://schemas.microsoft.com/office/drawing/2014/main" xmlns="" id="{CC05FA13-D34C-41A5-906A-D59D54BDD199}"/>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5" name="直線コネクタ 484">
          <a:extLst>
            <a:ext uri="{FF2B5EF4-FFF2-40B4-BE49-F238E27FC236}">
              <a16:creationId xmlns:a16="http://schemas.microsoft.com/office/drawing/2014/main" xmlns="" id="{CD70F693-0380-4D1D-A059-F080A4D076E1}"/>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6" name="テキスト ボックス 485">
          <a:extLst>
            <a:ext uri="{FF2B5EF4-FFF2-40B4-BE49-F238E27FC236}">
              <a16:creationId xmlns:a16="http://schemas.microsoft.com/office/drawing/2014/main" xmlns="" id="{3A78A388-6B75-48C7-950C-EF4D2C3B8F0C}"/>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7" name="直線コネクタ 486">
          <a:extLst>
            <a:ext uri="{FF2B5EF4-FFF2-40B4-BE49-F238E27FC236}">
              <a16:creationId xmlns:a16="http://schemas.microsoft.com/office/drawing/2014/main" xmlns="" id="{19B1BE59-10BB-4789-B501-7E039A8FD526}"/>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8" name="テキスト ボックス 487">
          <a:extLst>
            <a:ext uri="{FF2B5EF4-FFF2-40B4-BE49-F238E27FC236}">
              <a16:creationId xmlns:a16="http://schemas.microsoft.com/office/drawing/2014/main" xmlns="" id="{6C7C2E19-B31D-4337-80C4-F9E2BD524A55}"/>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9" name="直線コネクタ 488">
          <a:extLst>
            <a:ext uri="{FF2B5EF4-FFF2-40B4-BE49-F238E27FC236}">
              <a16:creationId xmlns:a16="http://schemas.microsoft.com/office/drawing/2014/main" xmlns="" id="{091F6021-4FFF-4D75-A00A-E5F3F3A8C85B}"/>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0" name="テキスト ボックス 489">
          <a:extLst>
            <a:ext uri="{FF2B5EF4-FFF2-40B4-BE49-F238E27FC236}">
              <a16:creationId xmlns:a16="http://schemas.microsoft.com/office/drawing/2014/main" xmlns="" id="{198EF919-E12B-444D-8612-BEE782713A8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1" name="直線コネクタ 490">
          <a:extLst>
            <a:ext uri="{FF2B5EF4-FFF2-40B4-BE49-F238E27FC236}">
              <a16:creationId xmlns:a16="http://schemas.microsoft.com/office/drawing/2014/main" xmlns="" id="{75858E25-42D8-4A11-8DE5-CE22353D4EB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2" name="テキスト ボックス 491">
          <a:extLst>
            <a:ext uri="{FF2B5EF4-FFF2-40B4-BE49-F238E27FC236}">
              <a16:creationId xmlns:a16="http://schemas.microsoft.com/office/drawing/2014/main" xmlns="" id="{D87F8DC3-6DAE-4CA4-BD97-A30E1073D521}"/>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3" name="【保健センター・保健所】&#10;一人当たり面積グラフ枠">
          <a:extLst>
            <a:ext uri="{FF2B5EF4-FFF2-40B4-BE49-F238E27FC236}">
              <a16:creationId xmlns:a16="http://schemas.microsoft.com/office/drawing/2014/main" xmlns="" id="{E5B85C41-7168-410C-97A6-348863C738E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63</xdr:row>
      <xdr:rowOff>144018</xdr:rowOff>
    </xdr:to>
    <xdr:cxnSp macro="">
      <xdr:nvCxnSpPr>
        <xdr:cNvPr id="494" name="直線コネクタ 493">
          <a:extLst>
            <a:ext uri="{FF2B5EF4-FFF2-40B4-BE49-F238E27FC236}">
              <a16:creationId xmlns:a16="http://schemas.microsoft.com/office/drawing/2014/main" xmlns="" id="{E6FCDFEA-5404-45CE-9BE9-F91C2FDDAA85}"/>
            </a:ext>
          </a:extLst>
        </xdr:cNvPr>
        <xdr:cNvCxnSpPr/>
      </xdr:nvCxnSpPr>
      <xdr:spPr>
        <a:xfrm flipV="1">
          <a:off x="22160864" y="946404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495" name="【保健センター・保健所】&#10;一人当たり面積最小値テキスト">
          <a:extLst>
            <a:ext uri="{FF2B5EF4-FFF2-40B4-BE49-F238E27FC236}">
              <a16:creationId xmlns:a16="http://schemas.microsoft.com/office/drawing/2014/main" xmlns="" id="{480E4260-1310-4695-AD07-AE5E36A27041}"/>
            </a:ext>
          </a:extLst>
        </xdr:cNvPr>
        <xdr:cNvSpPr txBox="1"/>
      </xdr:nvSpPr>
      <xdr:spPr>
        <a:xfrm>
          <a:off x="22199600" y="1094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496" name="直線コネクタ 495">
          <a:extLst>
            <a:ext uri="{FF2B5EF4-FFF2-40B4-BE49-F238E27FC236}">
              <a16:creationId xmlns:a16="http://schemas.microsoft.com/office/drawing/2014/main" xmlns="" id="{8992A4E3-05B1-466D-8977-432E061021CA}"/>
            </a:ext>
          </a:extLst>
        </xdr:cNvPr>
        <xdr:cNvCxnSpPr/>
      </xdr:nvCxnSpPr>
      <xdr:spPr>
        <a:xfrm>
          <a:off x="22072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497" name="【保健センター・保健所】&#10;一人当たり面積最大値テキスト">
          <a:extLst>
            <a:ext uri="{FF2B5EF4-FFF2-40B4-BE49-F238E27FC236}">
              <a16:creationId xmlns:a16="http://schemas.microsoft.com/office/drawing/2014/main" xmlns="" id="{F289E08B-D29D-4326-82AE-9A9978A61A83}"/>
            </a:ext>
          </a:extLst>
        </xdr:cNvPr>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498" name="直線コネクタ 497">
          <a:extLst>
            <a:ext uri="{FF2B5EF4-FFF2-40B4-BE49-F238E27FC236}">
              <a16:creationId xmlns:a16="http://schemas.microsoft.com/office/drawing/2014/main" xmlns="" id="{782CB902-8967-4E8A-8403-C91382906478}"/>
            </a:ext>
          </a:extLst>
        </xdr:cNvPr>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45229</xdr:rowOff>
    </xdr:from>
    <xdr:ext cx="469744" cy="259045"/>
    <xdr:sp macro="" textlink="">
      <xdr:nvSpPr>
        <xdr:cNvPr id="499" name="【保健センター・保健所】&#10;一人当たり面積平均値テキスト">
          <a:extLst>
            <a:ext uri="{FF2B5EF4-FFF2-40B4-BE49-F238E27FC236}">
              <a16:creationId xmlns:a16="http://schemas.microsoft.com/office/drawing/2014/main" xmlns="" id="{3A5CE141-3894-44CF-98BF-98F8AE87B893}"/>
            </a:ext>
          </a:extLst>
        </xdr:cNvPr>
        <xdr:cNvSpPr txBox="1"/>
      </xdr:nvSpPr>
      <xdr:spPr>
        <a:xfrm>
          <a:off x="22199600" y="10160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22352</xdr:rowOff>
    </xdr:from>
    <xdr:to>
      <xdr:col>116</xdr:col>
      <xdr:colOff>114300</xdr:colOff>
      <xdr:row>60</xdr:row>
      <xdr:rowOff>123952</xdr:rowOff>
    </xdr:to>
    <xdr:sp macro="" textlink="">
      <xdr:nvSpPr>
        <xdr:cNvPr id="500" name="フローチャート: 判断 499">
          <a:extLst>
            <a:ext uri="{FF2B5EF4-FFF2-40B4-BE49-F238E27FC236}">
              <a16:creationId xmlns:a16="http://schemas.microsoft.com/office/drawing/2014/main" xmlns="" id="{779B1807-C65F-44CE-9AA5-3F074E1F6222}"/>
            </a:ext>
          </a:extLst>
        </xdr:cNvPr>
        <xdr:cNvSpPr/>
      </xdr:nvSpPr>
      <xdr:spPr>
        <a:xfrm>
          <a:off x="22110700" y="1030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4064</xdr:rowOff>
    </xdr:from>
    <xdr:to>
      <xdr:col>112</xdr:col>
      <xdr:colOff>38100</xdr:colOff>
      <xdr:row>60</xdr:row>
      <xdr:rowOff>105664</xdr:rowOff>
    </xdr:to>
    <xdr:sp macro="" textlink="">
      <xdr:nvSpPr>
        <xdr:cNvPr id="501" name="フローチャート: 判断 500">
          <a:extLst>
            <a:ext uri="{FF2B5EF4-FFF2-40B4-BE49-F238E27FC236}">
              <a16:creationId xmlns:a16="http://schemas.microsoft.com/office/drawing/2014/main" xmlns="" id="{F3F52B3B-4306-4509-ADBB-5B1D18A92625}"/>
            </a:ext>
          </a:extLst>
        </xdr:cNvPr>
        <xdr:cNvSpPr/>
      </xdr:nvSpPr>
      <xdr:spPr>
        <a:xfrm>
          <a:off x="21272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120650</xdr:rowOff>
    </xdr:from>
    <xdr:to>
      <xdr:col>107</xdr:col>
      <xdr:colOff>101600</xdr:colOff>
      <xdr:row>60</xdr:row>
      <xdr:rowOff>50800</xdr:rowOff>
    </xdr:to>
    <xdr:sp macro="" textlink="">
      <xdr:nvSpPr>
        <xdr:cNvPr id="502" name="フローチャート: 判断 501">
          <a:extLst>
            <a:ext uri="{FF2B5EF4-FFF2-40B4-BE49-F238E27FC236}">
              <a16:creationId xmlns:a16="http://schemas.microsoft.com/office/drawing/2014/main" xmlns="" id="{50770EB8-C060-4519-920E-4D2262C78808}"/>
            </a:ext>
          </a:extLst>
        </xdr:cNvPr>
        <xdr:cNvSpPr/>
      </xdr:nvSpPr>
      <xdr:spPr>
        <a:xfrm>
          <a:off x="20383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xmlns="" id="{266A5F87-E142-4754-9015-FF5351DB563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xmlns="" id="{032D8A85-0C05-4F2A-B8FD-A895C5AC67A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xmlns="" id="{80CE4A3E-FD83-4466-B5AA-80F47B4D275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xmlns="" id="{8BBA4CD4-069C-45A0-B679-BD456ECF5ED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xmlns="" id="{09581DFA-2D00-42FE-BDDA-B9732431809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93218</xdr:rowOff>
    </xdr:from>
    <xdr:to>
      <xdr:col>116</xdr:col>
      <xdr:colOff>114300</xdr:colOff>
      <xdr:row>64</xdr:row>
      <xdr:rowOff>23368</xdr:rowOff>
    </xdr:to>
    <xdr:sp macro="" textlink="">
      <xdr:nvSpPr>
        <xdr:cNvPr id="508" name="楕円 507">
          <a:extLst>
            <a:ext uri="{FF2B5EF4-FFF2-40B4-BE49-F238E27FC236}">
              <a16:creationId xmlns:a16="http://schemas.microsoft.com/office/drawing/2014/main" xmlns="" id="{4BD4405C-C681-4CEA-8EF0-3CED1A76EAF3}"/>
            </a:ext>
          </a:extLst>
        </xdr:cNvPr>
        <xdr:cNvSpPr/>
      </xdr:nvSpPr>
      <xdr:spPr>
        <a:xfrm>
          <a:off x="22110700" y="1089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8145</xdr:rowOff>
    </xdr:from>
    <xdr:ext cx="469744" cy="259045"/>
    <xdr:sp macro="" textlink="">
      <xdr:nvSpPr>
        <xdr:cNvPr id="509" name="【保健センター・保健所】&#10;一人当たり面積該当値テキスト">
          <a:extLst>
            <a:ext uri="{FF2B5EF4-FFF2-40B4-BE49-F238E27FC236}">
              <a16:creationId xmlns:a16="http://schemas.microsoft.com/office/drawing/2014/main" xmlns="" id="{B839D8A2-0E09-43CA-8231-234DAF212604}"/>
            </a:ext>
          </a:extLst>
        </xdr:cNvPr>
        <xdr:cNvSpPr txBox="1"/>
      </xdr:nvSpPr>
      <xdr:spPr>
        <a:xfrm>
          <a:off x="22199600" y="10809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93218</xdr:rowOff>
    </xdr:from>
    <xdr:to>
      <xdr:col>112</xdr:col>
      <xdr:colOff>38100</xdr:colOff>
      <xdr:row>64</xdr:row>
      <xdr:rowOff>23368</xdr:rowOff>
    </xdr:to>
    <xdr:sp macro="" textlink="">
      <xdr:nvSpPr>
        <xdr:cNvPr id="510" name="楕円 509">
          <a:extLst>
            <a:ext uri="{FF2B5EF4-FFF2-40B4-BE49-F238E27FC236}">
              <a16:creationId xmlns:a16="http://schemas.microsoft.com/office/drawing/2014/main" xmlns="" id="{4CC25B31-95A8-4365-8B95-6A1C5EA6A001}"/>
            </a:ext>
          </a:extLst>
        </xdr:cNvPr>
        <xdr:cNvSpPr/>
      </xdr:nvSpPr>
      <xdr:spPr>
        <a:xfrm>
          <a:off x="21272500" y="1089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144018</xdr:rowOff>
    </xdr:from>
    <xdr:to>
      <xdr:col>116</xdr:col>
      <xdr:colOff>63500</xdr:colOff>
      <xdr:row>63</xdr:row>
      <xdr:rowOff>144018</xdr:rowOff>
    </xdr:to>
    <xdr:cxnSp macro="">
      <xdr:nvCxnSpPr>
        <xdr:cNvPr id="511" name="直線コネクタ 510">
          <a:extLst>
            <a:ext uri="{FF2B5EF4-FFF2-40B4-BE49-F238E27FC236}">
              <a16:creationId xmlns:a16="http://schemas.microsoft.com/office/drawing/2014/main" xmlns="" id="{EB45FC67-8BDF-4316-A4C6-3EA0639DEDDC}"/>
            </a:ext>
          </a:extLst>
        </xdr:cNvPr>
        <xdr:cNvCxnSpPr/>
      </xdr:nvCxnSpPr>
      <xdr:spPr>
        <a:xfrm>
          <a:off x="21323300" y="109453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84074</xdr:rowOff>
    </xdr:from>
    <xdr:to>
      <xdr:col>107</xdr:col>
      <xdr:colOff>101600</xdr:colOff>
      <xdr:row>64</xdr:row>
      <xdr:rowOff>14224</xdr:rowOff>
    </xdr:to>
    <xdr:sp macro="" textlink="">
      <xdr:nvSpPr>
        <xdr:cNvPr id="512" name="楕円 511">
          <a:extLst>
            <a:ext uri="{FF2B5EF4-FFF2-40B4-BE49-F238E27FC236}">
              <a16:creationId xmlns:a16="http://schemas.microsoft.com/office/drawing/2014/main" xmlns="" id="{FDD22350-4E55-4C79-AC04-85441D76E857}"/>
            </a:ext>
          </a:extLst>
        </xdr:cNvPr>
        <xdr:cNvSpPr/>
      </xdr:nvSpPr>
      <xdr:spPr>
        <a:xfrm>
          <a:off x="20383500" y="1088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134874</xdr:rowOff>
    </xdr:from>
    <xdr:to>
      <xdr:col>111</xdr:col>
      <xdr:colOff>177800</xdr:colOff>
      <xdr:row>63</xdr:row>
      <xdr:rowOff>144018</xdr:rowOff>
    </xdr:to>
    <xdr:cxnSp macro="">
      <xdr:nvCxnSpPr>
        <xdr:cNvPr id="513" name="直線コネクタ 512">
          <a:extLst>
            <a:ext uri="{FF2B5EF4-FFF2-40B4-BE49-F238E27FC236}">
              <a16:creationId xmlns:a16="http://schemas.microsoft.com/office/drawing/2014/main" xmlns="" id="{816B7AF0-6EB4-4B71-9072-6E64E578B480}"/>
            </a:ext>
          </a:extLst>
        </xdr:cNvPr>
        <xdr:cNvCxnSpPr/>
      </xdr:nvCxnSpPr>
      <xdr:spPr>
        <a:xfrm>
          <a:off x="20434300" y="109362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122191</xdr:rowOff>
    </xdr:from>
    <xdr:ext cx="469744" cy="259045"/>
    <xdr:sp macro="" textlink="">
      <xdr:nvSpPr>
        <xdr:cNvPr id="514" name="n_1aveValue【保健センター・保健所】&#10;一人当たり面積">
          <a:extLst>
            <a:ext uri="{FF2B5EF4-FFF2-40B4-BE49-F238E27FC236}">
              <a16:creationId xmlns:a16="http://schemas.microsoft.com/office/drawing/2014/main" xmlns="" id="{419934B3-7573-47C1-9EDE-9BD85361CE9A}"/>
            </a:ext>
          </a:extLst>
        </xdr:cNvPr>
        <xdr:cNvSpPr txBox="1"/>
      </xdr:nvSpPr>
      <xdr:spPr>
        <a:xfrm>
          <a:off x="21075727" y="1006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67327</xdr:rowOff>
    </xdr:from>
    <xdr:ext cx="469744" cy="259045"/>
    <xdr:sp macro="" textlink="">
      <xdr:nvSpPr>
        <xdr:cNvPr id="515" name="n_2aveValue【保健センター・保健所】&#10;一人当たり面積">
          <a:extLst>
            <a:ext uri="{FF2B5EF4-FFF2-40B4-BE49-F238E27FC236}">
              <a16:creationId xmlns:a16="http://schemas.microsoft.com/office/drawing/2014/main" xmlns="" id="{A6115DF2-0C53-42AE-9AC9-605DC5EADD91}"/>
            </a:ext>
          </a:extLst>
        </xdr:cNvPr>
        <xdr:cNvSpPr txBox="1"/>
      </xdr:nvSpPr>
      <xdr:spPr>
        <a:xfrm>
          <a:off x="201994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14495</xdr:rowOff>
    </xdr:from>
    <xdr:ext cx="469744" cy="259045"/>
    <xdr:sp macro="" textlink="">
      <xdr:nvSpPr>
        <xdr:cNvPr id="516" name="n_1mainValue【保健センター・保健所】&#10;一人当たり面積">
          <a:extLst>
            <a:ext uri="{FF2B5EF4-FFF2-40B4-BE49-F238E27FC236}">
              <a16:creationId xmlns:a16="http://schemas.microsoft.com/office/drawing/2014/main" xmlns="" id="{7B02D2AA-26D2-4D80-9D8A-5FE62FF4A6DE}"/>
            </a:ext>
          </a:extLst>
        </xdr:cNvPr>
        <xdr:cNvSpPr txBox="1"/>
      </xdr:nvSpPr>
      <xdr:spPr>
        <a:xfrm>
          <a:off x="21075727" y="1098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5351</xdr:rowOff>
    </xdr:from>
    <xdr:ext cx="469744" cy="259045"/>
    <xdr:sp macro="" textlink="">
      <xdr:nvSpPr>
        <xdr:cNvPr id="517" name="n_2mainValue【保健センター・保健所】&#10;一人当たり面積">
          <a:extLst>
            <a:ext uri="{FF2B5EF4-FFF2-40B4-BE49-F238E27FC236}">
              <a16:creationId xmlns:a16="http://schemas.microsoft.com/office/drawing/2014/main" xmlns="" id="{28ED20D7-BFB7-46BF-983D-0539DC2198E7}"/>
            </a:ext>
          </a:extLst>
        </xdr:cNvPr>
        <xdr:cNvSpPr txBox="1"/>
      </xdr:nvSpPr>
      <xdr:spPr>
        <a:xfrm>
          <a:off x="20199427" y="1097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8" name="正方形/長方形 517">
          <a:extLst>
            <a:ext uri="{FF2B5EF4-FFF2-40B4-BE49-F238E27FC236}">
              <a16:creationId xmlns:a16="http://schemas.microsoft.com/office/drawing/2014/main" xmlns="" id="{CA46DE39-BEDF-4187-A522-FD8EE68ECB4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9" name="正方形/長方形 518">
          <a:extLst>
            <a:ext uri="{FF2B5EF4-FFF2-40B4-BE49-F238E27FC236}">
              <a16:creationId xmlns:a16="http://schemas.microsoft.com/office/drawing/2014/main" xmlns="" id="{3F003D9D-4655-4119-BC29-F32147FB5FF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0" name="正方形/長方形 519">
          <a:extLst>
            <a:ext uri="{FF2B5EF4-FFF2-40B4-BE49-F238E27FC236}">
              <a16:creationId xmlns:a16="http://schemas.microsoft.com/office/drawing/2014/main" xmlns="" id="{690C639B-E18A-40E9-A03A-A1B9710C3FE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1" name="正方形/長方形 520">
          <a:extLst>
            <a:ext uri="{FF2B5EF4-FFF2-40B4-BE49-F238E27FC236}">
              <a16:creationId xmlns:a16="http://schemas.microsoft.com/office/drawing/2014/main" xmlns="" id="{CA89CC5E-012A-4CB0-BD0A-C241BCA60CF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2" name="正方形/長方形 521">
          <a:extLst>
            <a:ext uri="{FF2B5EF4-FFF2-40B4-BE49-F238E27FC236}">
              <a16:creationId xmlns:a16="http://schemas.microsoft.com/office/drawing/2014/main" xmlns="" id="{CBB68B82-85D6-42D7-B363-E81873A426F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3" name="正方形/長方形 522">
          <a:extLst>
            <a:ext uri="{FF2B5EF4-FFF2-40B4-BE49-F238E27FC236}">
              <a16:creationId xmlns:a16="http://schemas.microsoft.com/office/drawing/2014/main" xmlns="" id="{72079625-42ED-45F3-9434-058462BFDA7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4" name="正方形/長方形 523">
          <a:extLst>
            <a:ext uri="{FF2B5EF4-FFF2-40B4-BE49-F238E27FC236}">
              <a16:creationId xmlns:a16="http://schemas.microsoft.com/office/drawing/2014/main" xmlns="" id="{1FE3737D-0F85-4511-B556-F204C144BAD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5" name="正方形/長方形 524">
          <a:extLst>
            <a:ext uri="{FF2B5EF4-FFF2-40B4-BE49-F238E27FC236}">
              <a16:creationId xmlns:a16="http://schemas.microsoft.com/office/drawing/2014/main" xmlns="" id="{731C3DE6-AF6C-4FA7-8F97-B8CE794A79F3}"/>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6" name="テキスト ボックス 525">
          <a:extLst>
            <a:ext uri="{FF2B5EF4-FFF2-40B4-BE49-F238E27FC236}">
              <a16:creationId xmlns:a16="http://schemas.microsoft.com/office/drawing/2014/main" xmlns="" id="{8240E0DC-FEEB-4366-9083-9F8139A4899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7" name="直線コネクタ 526">
          <a:extLst>
            <a:ext uri="{FF2B5EF4-FFF2-40B4-BE49-F238E27FC236}">
              <a16:creationId xmlns:a16="http://schemas.microsoft.com/office/drawing/2014/main" xmlns="" id="{62A11EF8-7CAD-4310-A27D-F73EC002A2B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28" name="直線コネクタ 527">
          <a:extLst>
            <a:ext uri="{FF2B5EF4-FFF2-40B4-BE49-F238E27FC236}">
              <a16:creationId xmlns:a16="http://schemas.microsoft.com/office/drawing/2014/main" xmlns="" id="{499DBBE4-C846-4893-A6B7-6EF8244B2B9F}"/>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29" name="テキスト ボックス 528">
          <a:extLst>
            <a:ext uri="{FF2B5EF4-FFF2-40B4-BE49-F238E27FC236}">
              <a16:creationId xmlns:a16="http://schemas.microsoft.com/office/drawing/2014/main" xmlns="" id="{DF1047CB-7D5D-45A6-8895-3D265207A784}"/>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0" name="直線コネクタ 529">
          <a:extLst>
            <a:ext uri="{FF2B5EF4-FFF2-40B4-BE49-F238E27FC236}">
              <a16:creationId xmlns:a16="http://schemas.microsoft.com/office/drawing/2014/main" xmlns="" id="{0F131FF1-6CF4-4702-A483-5BA69BAE2163}"/>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1" name="テキスト ボックス 530">
          <a:extLst>
            <a:ext uri="{FF2B5EF4-FFF2-40B4-BE49-F238E27FC236}">
              <a16:creationId xmlns:a16="http://schemas.microsoft.com/office/drawing/2014/main" xmlns="" id="{D8B808EC-48A3-4E49-BCAB-B793DC1B468E}"/>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2" name="直線コネクタ 531">
          <a:extLst>
            <a:ext uri="{FF2B5EF4-FFF2-40B4-BE49-F238E27FC236}">
              <a16:creationId xmlns:a16="http://schemas.microsoft.com/office/drawing/2014/main" xmlns="" id="{9BD4778E-C218-4085-9E19-B48975691482}"/>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3" name="テキスト ボックス 532">
          <a:extLst>
            <a:ext uri="{FF2B5EF4-FFF2-40B4-BE49-F238E27FC236}">
              <a16:creationId xmlns:a16="http://schemas.microsoft.com/office/drawing/2014/main" xmlns="" id="{EF07C4F7-C214-49EB-8A4A-39576599528F}"/>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4" name="直線コネクタ 533">
          <a:extLst>
            <a:ext uri="{FF2B5EF4-FFF2-40B4-BE49-F238E27FC236}">
              <a16:creationId xmlns:a16="http://schemas.microsoft.com/office/drawing/2014/main" xmlns="" id="{BA550273-8AA5-4996-8CA0-54C2B678E2C1}"/>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5" name="テキスト ボックス 534">
          <a:extLst>
            <a:ext uri="{FF2B5EF4-FFF2-40B4-BE49-F238E27FC236}">
              <a16:creationId xmlns:a16="http://schemas.microsoft.com/office/drawing/2014/main" xmlns="" id="{D6DF20CD-E2D1-4A30-8A1E-84319699F133}"/>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6" name="直線コネクタ 535">
          <a:extLst>
            <a:ext uri="{FF2B5EF4-FFF2-40B4-BE49-F238E27FC236}">
              <a16:creationId xmlns:a16="http://schemas.microsoft.com/office/drawing/2014/main" xmlns="" id="{FCD2A263-8F11-462E-B114-2EEF48EB1837}"/>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7" name="テキスト ボックス 536">
          <a:extLst>
            <a:ext uri="{FF2B5EF4-FFF2-40B4-BE49-F238E27FC236}">
              <a16:creationId xmlns:a16="http://schemas.microsoft.com/office/drawing/2014/main" xmlns="" id="{630B9C88-A449-4C8F-8CCB-0E73CB60ABF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38" name="直線コネクタ 537">
          <a:extLst>
            <a:ext uri="{FF2B5EF4-FFF2-40B4-BE49-F238E27FC236}">
              <a16:creationId xmlns:a16="http://schemas.microsoft.com/office/drawing/2014/main" xmlns="" id="{AFE33410-5185-4421-B70B-3D822FA21344}"/>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39" name="テキスト ボックス 538">
          <a:extLst>
            <a:ext uri="{FF2B5EF4-FFF2-40B4-BE49-F238E27FC236}">
              <a16:creationId xmlns:a16="http://schemas.microsoft.com/office/drawing/2014/main" xmlns="" id="{C6B1418F-DBC3-48E1-A06C-651BC2C8EFFB}"/>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0" name="直線コネクタ 539">
          <a:extLst>
            <a:ext uri="{FF2B5EF4-FFF2-40B4-BE49-F238E27FC236}">
              <a16:creationId xmlns:a16="http://schemas.microsoft.com/office/drawing/2014/main" xmlns="" id="{7B96523D-E9DB-402D-8612-15039B20BEA3}"/>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1" name="テキスト ボックス 540">
          <a:extLst>
            <a:ext uri="{FF2B5EF4-FFF2-40B4-BE49-F238E27FC236}">
              <a16:creationId xmlns:a16="http://schemas.microsoft.com/office/drawing/2014/main" xmlns="" id="{897F9B88-F3C7-44EF-96E7-BFD5F61F4FBA}"/>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2" name="【消防施設】&#10;有形固定資産減価償却率グラフ枠">
          <a:extLst>
            <a:ext uri="{FF2B5EF4-FFF2-40B4-BE49-F238E27FC236}">
              <a16:creationId xmlns:a16="http://schemas.microsoft.com/office/drawing/2014/main" xmlns="" id="{95339A29-8869-427C-B4BA-6338960CF26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93618</xdr:rowOff>
    </xdr:to>
    <xdr:cxnSp macro="">
      <xdr:nvCxnSpPr>
        <xdr:cNvPr id="543" name="直線コネクタ 542">
          <a:extLst>
            <a:ext uri="{FF2B5EF4-FFF2-40B4-BE49-F238E27FC236}">
              <a16:creationId xmlns:a16="http://schemas.microsoft.com/office/drawing/2014/main" xmlns="" id="{BF7E179B-39F2-4F2A-8879-BB733CDDF4E0}"/>
            </a:ext>
          </a:extLst>
        </xdr:cNvPr>
        <xdr:cNvCxnSpPr/>
      </xdr:nvCxnSpPr>
      <xdr:spPr>
        <a:xfrm flipV="1">
          <a:off x="16318864" y="13432427"/>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340478" cy="259045"/>
    <xdr:sp macro="" textlink="">
      <xdr:nvSpPr>
        <xdr:cNvPr id="544" name="【消防施設】&#10;有形固定資産減価償却率最小値テキスト">
          <a:extLst>
            <a:ext uri="{FF2B5EF4-FFF2-40B4-BE49-F238E27FC236}">
              <a16:creationId xmlns:a16="http://schemas.microsoft.com/office/drawing/2014/main" xmlns="" id="{2A02ED87-ECC9-43D2-A460-A06B617B02BD}"/>
            </a:ext>
          </a:extLst>
        </xdr:cNvPr>
        <xdr:cNvSpPr txBox="1"/>
      </xdr:nvSpPr>
      <xdr:spPr>
        <a:xfrm>
          <a:off x="163576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545" name="直線コネクタ 544">
          <a:extLst>
            <a:ext uri="{FF2B5EF4-FFF2-40B4-BE49-F238E27FC236}">
              <a16:creationId xmlns:a16="http://schemas.microsoft.com/office/drawing/2014/main" xmlns="" id="{CCBE1D5E-81A1-459E-9CEE-505A71129DFC}"/>
            </a:ext>
          </a:extLst>
        </xdr:cNvPr>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546" name="【消防施設】&#10;有形固定資産減価償却率最大値テキスト">
          <a:extLst>
            <a:ext uri="{FF2B5EF4-FFF2-40B4-BE49-F238E27FC236}">
              <a16:creationId xmlns:a16="http://schemas.microsoft.com/office/drawing/2014/main" xmlns="" id="{3895D0E6-6D9E-44C2-9577-98D000D245BB}"/>
            </a:ext>
          </a:extLst>
        </xdr:cNvPr>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547" name="直線コネクタ 546">
          <a:extLst>
            <a:ext uri="{FF2B5EF4-FFF2-40B4-BE49-F238E27FC236}">
              <a16:creationId xmlns:a16="http://schemas.microsoft.com/office/drawing/2014/main" xmlns="" id="{B72E8399-5F48-41DD-AD6A-12DC8B43224B}"/>
            </a:ext>
          </a:extLst>
        </xdr:cNvPr>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146975</xdr:rowOff>
    </xdr:from>
    <xdr:ext cx="405111" cy="259045"/>
    <xdr:sp macro="" textlink="">
      <xdr:nvSpPr>
        <xdr:cNvPr id="548" name="【消防施設】&#10;有形固定資産減価償却率平均値テキスト">
          <a:extLst>
            <a:ext uri="{FF2B5EF4-FFF2-40B4-BE49-F238E27FC236}">
              <a16:creationId xmlns:a16="http://schemas.microsoft.com/office/drawing/2014/main" xmlns="" id="{26B54962-C8A0-45D0-8E9E-E9810B9E8A3D}"/>
            </a:ext>
          </a:extLst>
        </xdr:cNvPr>
        <xdr:cNvSpPr txBox="1"/>
      </xdr:nvSpPr>
      <xdr:spPr>
        <a:xfrm>
          <a:off x="16357600" y="138629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549" name="フローチャート: 判断 548">
          <a:extLst>
            <a:ext uri="{FF2B5EF4-FFF2-40B4-BE49-F238E27FC236}">
              <a16:creationId xmlns:a16="http://schemas.microsoft.com/office/drawing/2014/main" xmlns="" id="{438B4F14-74C9-428D-A2E4-1C3F6B4AEECB}"/>
            </a:ext>
          </a:extLst>
        </xdr:cNvPr>
        <xdr:cNvSpPr/>
      </xdr:nvSpPr>
      <xdr:spPr>
        <a:xfrm>
          <a:off x="162687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10161</xdr:rowOff>
    </xdr:from>
    <xdr:to>
      <xdr:col>81</xdr:col>
      <xdr:colOff>101600</xdr:colOff>
      <xdr:row>81</xdr:row>
      <xdr:rowOff>111761</xdr:rowOff>
    </xdr:to>
    <xdr:sp macro="" textlink="">
      <xdr:nvSpPr>
        <xdr:cNvPr id="550" name="フローチャート: 判断 549">
          <a:extLst>
            <a:ext uri="{FF2B5EF4-FFF2-40B4-BE49-F238E27FC236}">
              <a16:creationId xmlns:a16="http://schemas.microsoft.com/office/drawing/2014/main" xmlns="" id="{F963B9EE-5E01-4874-8F24-3D34873F6CE1}"/>
            </a:ext>
          </a:extLst>
        </xdr:cNvPr>
        <xdr:cNvSpPr/>
      </xdr:nvSpPr>
      <xdr:spPr>
        <a:xfrm>
          <a:off x="15430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135889</xdr:rowOff>
    </xdr:from>
    <xdr:to>
      <xdr:col>76</xdr:col>
      <xdr:colOff>165100</xdr:colOff>
      <xdr:row>82</xdr:row>
      <xdr:rowOff>66039</xdr:rowOff>
    </xdr:to>
    <xdr:sp macro="" textlink="">
      <xdr:nvSpPr>
        <xdr:cNvPr id="551" name="フローチャート: 判断 550">
          <a:extLst>
            <a:ext uri="{FF2B5EF4-FFF2-40B4-BE49-F238E27FC236}">
              <a16:creationId xmlns:a16="http://schemas.microsoft.com/office/drawing/2014/main" xmlns="" id="{044AAB19-3E00-4D60-B235-F8650D22E059}"/>
            </a:ext>
          </a:extLst>
        </xdr:cNvPr>
        <xdr:cNvSpPr/>
      </xdr:nvSpPr>
      <xdr:spPr>
        <a:xfrm>
          <a:off x="14541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2" name="テキスト ボックス 551">
          <a:extLst>
            <a:ext uri="{FF2B5EF4-FFF2-40B4-BE49-F238E27FC236}">
              <a16:creationId xmlns:a16="http://schemas.microsoft.com/office/drawing/2014/main" xmlns="" id="{E9EA0AA4-9A0A-4F03-9592-384956E13C0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3" name="テキスト ボックス 552">
          <a:extLst>
            <a:ext uri="{FF2B5EF4-FFF2-40B4-BE49-F238E27FC236}">
              <a16:creationId xmlns:a16="http://schemas.microsoft.com/office/drawing/2014/main" xmlns="" id="{A4189865-D5D2-4AEE-9376-1CDEDB8D80A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4" name="テキスト ボックス 553">
          <a:extLst>
            <a:ext uri="{FF2B5EF4-FFF2-40B4-BE49-F238E27FC236}">
              <a16:creationId xmlns:a16="http://schemas.microsoft.com/office/drawing/2014/main" xmlns="" id="{A6BD1FE0-5F45-43C2-A762-ED6DDDDBE606}"/>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5" name="テキスト ボックス 554">
          <a:extLst>
            <a:ext uri="{FF2B5EF4-FFF2-40B4-BE49-F238E27FC236}">
              <a16:creationId xmlns:a16="http://schemas.microsoft.com/office/drawing/2014/main" xmlns="" id="{64FEB3D0-E8F7-4B33-87FC-13195882B103}"/>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6" name="テキスト ボックス 555">
          <a:extLst>
            <a:ext uri="{FF2B5EF4-FFF2-40B4-BE49-F238E27FC236}">
              <a16:creationId xmlns:a16="http://schemas.microsoft.com/office/drawing/2014/main" xmlns="" id="{AE583C8C-AE62-42D6-9C06-103F90D8255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13426</xdr:rowOff>
    </xdr:from>
    <xdr:to>
      <xdr:col>85</xdr:col>
      <xdr:colOff>177800</xdr:colOff>
      <xdr:row>79</xdr:row>
      <xdr:rowOff>115026</xdr:rowOff>
    </xdr:to>
    <xdr:sp macro="" textlink="">
      <xdr:nvSpPr>
        <xdr:cNvPr id="557" name="楕円 556">
          <a:extLst>
            <a:ext uri="{FF2B5EF4-FFF2-40B4-BE49-F238E27FC236}">
              <a16:creationId xmlns:a16="http://schemas.microsoft.com/office/drawing/2014/main" xmlns="" id="{994EDD72-A9AB-4F26-90DC-8F825985DA0A}"/>
            </a:ext>
          </a:extLst>
        </xdr:cNvPr>
        <xdr:cNvSpPr/>
      </xdr:nvSpPr>
      <xdr:spPr>
        <a:xfrm>
          <a:off x="16268700" y="1355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36303</xdr:rowOff>
    </xdr:from>
    <xdr:ext cx="405111" cy="259045"/>
    <xdr:sp macro="" textlink="">
      <xdr:nvSpPr>
        <xdr:cNvPr id="558" name="【消防施設】&#10;有形固定資産減価償却率該当値テキスト">
          <a:extLst>
            <a:ext uri="{FF2B5EF4-FFF2-40B4-BE49-F238E27FC236}">
              <a16:creationId xmlns:a16="http://schemas.microsoft.com/office/drawing/2014/main" xmlns="" id="{D559AE99-7D47-44CE-B6F2-EA591E0F08E8}"/>
            </a:ext>
          </a:extLst>
        </xdr:cNvPr>
        <xdr:cNvSpPr txBox="1"/>
      </xdr:nvSpPr>
      <xdr:spPr>
        <a:xfrm>
          <a:off x="16357600" y="1340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49349</xdr:rowOff>
    </xdr:from>
    <xdr:to>
      <xdr:col>81</xdr:col>
      <xdr:colOff>101600</xdr:colOff>
      <xdr:row>79</xdr:row>
      <xdr:rowOff>150949</xdr:rowOff>
    </xdr:to>
    <xdr:sp macro="" textlink="">
      <xdr:nvSpPr>
        <xdr:cNvPr id="559" name="楕円 558">
          <a:extLst>
            <a:ext uri="{FF2B5EF4-FFF2-40B4-BE49-F238E27FC236}">
              <a16:creationId xmlns:a16="http://schemas.microsoft.com/office/drawing/2014/main" xmlns="" id="{99A6893C-C85D-49BE-958B-A079060ABFCD}"/>
            </a:ext>
          </a:extLst>
        </xdr:cNvPr>
        <xdr:cNvSpPr/>
      </xdr:nvSpPr>
      <xdr:spPr>
        <a:xfrm>
          <a:off x="15430500" y="1359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64226</xdr:rowOff>
    </xdr:from>
    <xdr:to>
      <xdr:col>85</xdr:col>
      <xdr:colOff>127000</xdr:colOff>
      <xdr:row>79</xdr:row>
      <xdr:rowOff>100149</xdr:rowOff>
    </xdr:to>
    <xdr:cxnSp macro="">
      <xdr:nvCxnSpPr>
        <xdr:cNvPr id="560" name="直線コネクタ 559">
          <a:extLst>
            <a:ext uri="{FF2B5EF4-FFF2-40B4-BE49-F238E27FC236}">
              <a16:creationId xmlns:a16="http://schemas.microsoft.com/office/drawing/2014/main" xmlns="" id="{A59A6B7B-0D65-4897-ADDC-6C2459264B15}"/>
            </a:ext>
          </a:extLst>
        </xdr:cNvPr>
        <xdr:cNvCxnSpPr/>
      </xdr:nvCxnSpPr>
      <xdr:spPr>
        <a:xfrm flipV="1">
          <a:off x="15481300" y="13608776"/>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127726</xdr:rowOff>
    </xdr:from>
    <xdr:to>
      <xdr:col>76</xdr:col>
      <xdr:colOff>165100</xdr:colOff>
      <xdr:row>84</xdr:row>
      <xdr:rowOff>57876</xdr:rowOff>
    </xdr:to>
    <xdr:sp macro="" textlink="">
      <xdr:nvSpPr>
        <xdr:cNvPr id="561" name="楕円 560">
          <a:extLst>
            <a:ext uri="{FF2B5EF4-FFF2-40B4-BE49-F238E27FC236}">
              <a16:creationId xmlns:a16="http://schemas.microsoft.com/office/drawing/2014/main" xmlns="" id="{B098DA18-D8FC-4007-A6BD-0B7522EB1088}"/>
            </a:ext>
          </a:extLst>
        </xdr:cNvPr>
        <xdr:cNvSpPr/>
      </xdr:nvSpPr>
      <xdr:spPr>
        <a:xfrm>
          <a:off x="14541500" y="1435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100149</xdr:rowOff>
    </xdr:from>
    <xdr:to>
      <xdr:col>81</xdr:col>
      <xdr:colOff>50800</xdr:colOff>
      <xdr:row>84</xdr:row>
      <xdr:rowOff>7076</xdr:rowOff>
    </xdr:to>
    <xdr:cxnSp macro="">
      <xdr:nvCxnSpPr>
        <xdr:cNvPr id="562" name="直線コネクタ 561">
          <a:extLst>
            <a:ext uri="{FF2B5EF4-FFF2-40B4-BE49-F238E27FC236}">
              <a16:creationId xmlns:a16="http://schemas.microsoft.com/office/drawing/2014/main" xmlns="" id="{07CDA1F6-0E44-447A-B2C1-4081D957ED1E}"/>
            </a:ext>
          </a:extLst>
        </xdr:cNvPr>
        <xdr:cNvCxnSpPr/>
      </xdr:nvCxnSpPr>
      <xdr:spPr>
        <a:xfrm flipV="1">
          <a:off x="14592300" y="13644699"/>
          <a:ext cx="889000" cy="764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102888</xdr:rowOff>
    </xdr:from>
    <xdr:ext cx="405111" cy="259045"/>
    <xdr:sp macro="" textlink="">
      <xdr:nvSpPr>
        <xdr:cNvPr id="563" name="n_1aveValue【消防施設】&#10;有形固定資産減価償却率">
          <a:extLst>
            <a:ext uri="{FF2B5EF4-FFF2-40B4-BE49-F238E27FC236}">
              <a16:creationId xmlns:a16="http://schemas.microsoft.com/office/drawing/2014/main" xmlns="" id="{F20E0848-624B-4DE5-8447-1494B9D8ACD2}"/>
            </a:ext>
          </a:extLst>
        </xdr:cNvPr>
        <xdr:cNvSpPr txBox="1"/>
      </xdr:nvSpPr>
      <xdr:spPr>
        <a:xfrm>
          <a:off x="15266044"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82566</xdr:rowOff>
    </xdr:from>
    <xdr:ext cx="405111" cy="259045"/>
    <xdr:sp macro="" textlink="">
      <xdr:nvSpPr>
        <xdr:cNvPr id="564" name="n_2aveValue【消防施設】&#10;有形固定資産減価償却率">
          <a:extLst>
            <a:ext uri="{FF2B5EF4-FFF2-40B4-BE49-F238E27FC236}">
              <a16:creationId xmlns:a16="http://schemas.microsoft.com/office/drawing/2014/main" xmlns="" id="{276B3962-11F1-4966-967D-3CC2C2BBB8C6}"/>
            </a:ext>
          </a:extLst>
        </xdr:cNvPr>
        <xdr:cNvSpPr txBox="1"/>
      </xdr:nvSpPr>
      <xdr:spPr>
        <a:xfrm>
          <a:off x="14389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167476</xdr:rowOff>
    </xdr:from>
    <xdr:ext cx="405111" cy="259045"/>
    <xdr:sp macro="" textlink="">
      <xdr:nvSpPr>
        <xdr:cNvPr id="565" name="n_1mainValue【消防施設】&#10;有形固定資産減価償却率">
          <a:extLst>
            <a:ext uri="{FF2B5EF4-FFF2-40B4-BE49-F238E27FC236}">
              <a16:creationId xmlns:a16="http://schemas.microsoft.com/office/drawing/2014/main" xmlns="" id="{88B60E87-711A-4EEE-85E7-D96A71767553}"/>
            </a:ext>
          </a:extLst>
        </xdr:cNvPr>
        <xdr:cNvSpPr txBox="1"/>
      </xdr:nvSpPr>
      <xdr:spPr>
        <a:xfrm>
          <a:off x="15266044" y="13369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49003</xdr:rowOff>
    </xdr:from>
    <xdr:ext cx="405111" cy="259045"/>
    <xdr:sp macro="" textlink="">
      <xdr:nvSpPr>
        <xdr:cNvPr id="566" name="n_2mainValue【消防施設】&#10;有形固定資産減価償却率">
          <a:extLst>
            <a:ext uri="{FF2B5EF4-FFF2-40B4-BE49-F238E27FC236}">
              <a16:creationId xmlns:a16="http://schemas.microsoft.com/office/drawing/2014/main" xmlns="" id="{83E9A5C3-8EC4-48A3-8DD2-472A3D6CB4F0}"/>
            </a:ext>
          </a:extLst>
        </xdr:cNvPr>
        <xdr:cNvSpPr txBox="1"/>
      </xdr:nvSpPr>
      <xdr:spPr>
        <a:xfrm>
          <a:off x="14389744" y="1445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7" name="正方形/長方形 566">
          <a:extLst>
            <a:ext uri="{FF2B5EF4-FFF2-40B4-BE49-F238E27FC236}">
              <a16:creationId xmlns:a16="http://schemas.microsoft.com/office/drawing/2014/main" xmlns="" id="{AA1FF074-7D81-41D5-A1FA-1A530C37D0F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8" name="正方形/長方形 567">
          <a:extLst>
            <a:ext uri="{FF2B5EF4-FFF2-40B4-BE49-F238E27FC236}">
              <a16:creationId xmlns:a16="http://schemas.microsoft.com/office/drawing/2014/main" xmlns="" id="{9720EC05-9BFC-46DF-B508-7210AB3CFD8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9" name="正方形/長方形 568">
          <a:extLst>
            <a:ext uri="{FF2B5EF4-FFF2-40B4-BE49-F238E27FC236}">
              <a16:creationId xmlns:a16="http://schemas.microsoft.com/office/drawing/2014/main" xmlns="" id="{4F88CCB4-34F0-4FDF-8A20-C25FE00E1D7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0" name="正方形/長方形 569">
          <a:extLst>
            <a:ext uri="{FF2B5EF4-FFF2-40B4-BE49-F238E27FC236}">
              <a16:creationId xmlns:a16="http://schemas.microsoft.com/office/drawing/2014/main" xmlns="" id="{1007EAC6-35C2-473C-8DE6-F9899BA7421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1" name="正方形/長方形 570">
          <a:extLst>
            <a:ext uri="{FF2B5EF4-FFF2-40B4-BE49-F238E27FC236}">
              <a16:creationId xmlns:a16="http://schemas.microsoft.com/office/drawing/2014/main" xmlns="" id="{14EA3F94-13DD-4F96-9D42-088B103F8EC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2" name="正方形/長方形 571">
          <a:extLst>
            <a:ext uri="{FF2B5EF4-FFF2-40B4-BE49-F238E27FC236}">
              <a16:creationId xmlns:a16="http://schemas.microsoft.com/office/drawing/2014/main" xmlns="" id="{166287DA-3DB8-488A-8D81-C37F3B6D2C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3" name="正方形/長方形 572">
          <a:extLst>
            <a:ext uri="{FF2B5EF4-FFF2-40B4-BE49-F238E27FC236}">
              <a16:creationId xmlns:a16="http://schemas.microsoft.com/office/drawing/2014/main" xmlns="" id="{7B9F4A18-0C74-4AEE-8CD9-3375594BF37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4" name="正方形/長方形 573">
          <a:extLst>
            <a:ext uri="{FF2B5EF4-FFF2-40B4-BE49-F238E27FC236}">
              <a16:creationId xmlns:a16="http://schemas.microsoft.com/office/drawing/2014/main" xmlns="" id="{87B14D41-4E94-4750-807E-8ECE1DC881D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5" name="テキスト ボックス 574">
          <a:extLst>
            <a:ext uri="{FF2B5EF4-FFF2-40B4-BE49-F238E27FC236}">
              <a16:creationId xmlns:a16="http://schemas.microsoft.com/office/drawing/2014/main" xmlns="" id="{7BC27F39-111B-472E-AC9E-59C30E8C787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6" name="直線コネクタ 575">
          <a:extLst>
            <a:ext uri="{FF2B5EF4-FFF2-40B4-BE49-F238E27FC236}">
              <a16:creationId xmlns:a16="http://schemas.microsoft.com/office/drawing/2014/main" xmlns="" id="{5D65CAB1-2751-4270-B849-E60F9A3A3384}"/>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7" name="直線コネクタ 576">
          <a:extLst>
            <a:ext uri="{FF2B5EF4-FFF2-40B4-BE49-F238E27FC236}">
              <a16:creationId xmlns:a16="http://schemas.microsoft.com/office/drawing/2014/main" xmlns="" id="{86646240-384F-436C-9F65-2397E425C7AB}"/>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8" name="テキスト ボックス 577">
          <a:extLst>
            <a:ext uri="{FF2B5EF4-FFF2-40B4-BE49-F238E27FC236}">
              <a16:creationId xmlns:a16="http://schemas.microsoft.com/office/drawing/2014/main" xmlns="" id="{B6510D23-2FC3-40EE-BA94-2FD997760C32}"/>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9" name="直線コネクタ 578">
          <a:extLst>
            <a:ext uri="{FF2B5EF4-FFF2-40B4-BE49-F238E27FC236}">
              <a16:creationId xmlns:a16="http://schemas.microsoft.com/office/drawing/2014/main" xmlns="" id="{340B2C92-BF87-49F0-84F4-A0E5922481D4}"/>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0" name="テキスト ボックス 579">
          <a:extLst>
            <a:ext uri="{FF2B5EF4-FFF2-40B4-BE49-F238E27FC236}">
              <a16:creationId xmlns:a16="http://schemas.microsoft.com/office/drawing/2014/main" xmlns="" id="{B93D6CD5-DDBF-4C6B-B70C-BA393ABA4891}"/>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1" name="直線コネクタ 580">
          <a:extLst>
            <a:ext uri="{FF2B5EF4-FFF2-40B4-BE49-F238E27FC236}">
              <a16:creationId xmlns:a16="http://schemas.microsoft.com/office/drawing/2014/main" xmlns="" id="{95E26606-8A3C-478B-8F3D-53A62F83223D}"/>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2" name="テキスト ボックス 581">
          <a:extLst>
            <a:ext uri="{FF2B5EF4-FFF2-40B4-BE49-F238E27FC236}">
              <a16:creationId xmlns:a16="http://schemas.microsoft.com/office/drawing/2014/main" xmlns="" id="{F2B918AA-FE4B-4461-8FDE-00F0F5451682}"/>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3" name="直線コネクタ 582">
          <a:extLst>
            <a:ext uri="{FF2B5EF4-FFF2-40B4-BE49-F238E27FC236}">
              <a16:creationId xmlns:a16="http://schemas.microsoft.com/office/drawing/2014/main" xmlns="" id="{4A13A1EC-2111-465C-8955-478EFC690AD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4" name="テキスト ボックス 583">
          <a:extLst>
            <a:ext uri="{FF2B5EF4-FFF2-40B4-BE49-F238E27FC236}">
              <a16:creationId xmlns:a16="http://schemas.microsoft.com/office/drawing/2014/main" xmlns="" id="{F24098E3-7B88-4F4A-A87A-D23C635B997F}"/>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5" name="直線コネクタ 584">
          <a:extLst>
            <a:ext uri="{FF2B5EF4-FFF2-40B4-BE49-F238E27FC236}">
              <a16:creationId xmlns:a16="http://schemas.microsoft.com/office/drawing/2014/main" xmlns="" id="{A9D8FC51-1827-4C0C-81E7-79B4B9ACF7E7}"/>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6" name="テキスト ボックス 585">
          <a:extLst>
            <a:ext uri="{FF2B5EF4-FFF2-40B4-BE49-F238E27FC236}">
              <a16:creationId xmlns:a16="http://schemas.microsoft.com/office/drawing/2014/main" xmlns="" id="{F96CC4E3-76E9-4F3A-A118-47A7042F544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7" name="直線コネクタ 586">
          <a:extLst>
            <a:ext uri="{FF2B5EF4-FFF2-40B4-BE49-F238E27FC236}">
              <a16:creationId xmlns:a16="http://schemas.microsoft.com/office/drawing/2014/main" xmlns="" id="{F735895A-F82A-4CC0-A770-4ED08264F1BB}"/>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8" name="テキスト ボックス 587">
          <a:extLst>
            <a:ext uri="{FF2B5EF4-FFF2-40B4-BE49-F238E27FC236}">
              <a16:creationId xmlns:a16="http://schemas.microsoft.com/office/drawing/2014/main" xmlns="" id="{08CA51A3-A325-4596-B759-D7122EEA09CD}"/>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9" name="【消防施設】&#10;一人当たり面積グラフ枠">
          <a:extLst>
            <a:ext uri="{FF2B5EF4-FFF2-40B4-BE49-F238E27FC236}">
              <a16:creationId xmlns:a16="http://schemas.microsoft.com/office/drawing/2014/main" xmlns="" id="{91F71A93-F7FB-467B-BB70-4D2AB1492D6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137161</xdr:rowOff>
    </xdr:from>
    <xdr:to>
      <xdr:col>116</xdr:col>
      <xdr:colOff>62864</xdr:colOff>
      <xdr:row>85</xdr:row>
      <xdr:rowOff>148589</xdr:rowOff>
    </xdr:to>
    <xdr:cxnSp macro="">
      <xdr:nvCxnSpPr>
        <xdr:cNvPr id="590" name="直線コネクタ 589">
          <a:extLst>
            <a:ext uri="{FF2B5EF4-FFF2-40B4-BE49-F238E27FC236}">
              <a16:creationId xmlns:a16="http://schemas.microsoft.com/office/drawing/2014/main" xmlns="" id="{429F3263-61DC-4A9B-A4C0-F2EB6BADF39C}"/>
            </a:ext>
          </a:extLst>
        </xdr:cNvPr>
        <xdr:cNvCxnSpPr/>
      </xdr:nvCxnSpPr>
      <xdr:spPr>
        <a:xfrm flipV="1">
          <a:off x="22160864" y="13510261"/>
          <a:ext cx="0" cy="121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152416</xdr:rowOff>
    </xdr:from>
    <xdr:ext cx="469744" cy="259045"/>
    <xdr:sp macro="" textlink="">
      <xdr:nvSpPr>
        <xdr:cNvPr id="591" name="【消防施設】&#10;一人当たり面積最小値テキスト">
          <a:extLst>
            <a:ext uri="{FF2B5EF4-FFF2-40B4-BE49-F238E27FC236}">
              <a16:creationId xmlns:a16="http://schemas.microsoft.com/office/drawing/2014/main" xmlns="" id="{43285132-F53A-464B-A2D3-9AD3093F9321}"/>
            </a:ext>
          </a:extLst>
        </xdr:cNvPr>
        <xdr:cNvSpPr txBox="1"/>
      </xdr:nvSpPr>
      <xdr:spPr>
        <a:xfrm>
          <a:off x="22199600"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148589</xdr:rowOff>
    </xdr:from>
    <xdr:to>
      <xdr:col>116</xdr:col>
      <xdr:colOff>152400</xdr:colOff>
      <xdr:row>85</xdr:row>
      <xdr:rowOff>148589</xdr:rowOff>
    </xdr:to>
    <xdr:cxnSp macro="">
      <xdr:nvCxnSpPr>
        <xdr:cNvPr id="592" name="直線コネクタ 591">
          <a:extLst>
            <a:ext uri="{FF2B5EF4-FFF2-40B4-BE49-F238E27FC236}">
              <a16:creationId xmlns:a16="http://schemas.microsoft.com/office/drawing/2014/main" xmlns="" id="{7201752C-BAA6-426E-A000-6D9B82B5FD16}"/>
            </a:ext>
          </a:extLst>
        </xdr:cNvPr>
        <xdr:cNvCxnSpPr/>
      </xdr:nvCxnSpPr>
      <xdr:spPr>
        <a:xfrm>
          <a:off x="22072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83838</xdr:rowOff>
    </xdr:from>
    <xdr:ext cx="469744" cy="259045"/>
    <xdr:sp macro="" textlink="">
      <xdr:nvSpPr>
        <xdr:cNvPr id="593" name="【消防施設】&#10;一人当たり面積最大値テキスト">
          <a:extLst>
            <a:ext uri="{FF2B5EF4-FFF2-40B4-BE49-F238E27FC236}">
              <a16:creationId xmlns:a16="http://schemas.microsoft.com/office/drawing/2014/main" xmlns="" id="{5C77DE53-00C3-4277-A34D-910E1126BDE2}"/>
            </a:ext>
          </a:extLst>
        </xdr:cNvPr>
        <xdr:cNvSpPr txBox="1"/>
      </xdr:nvSpPr>
      <xdr:spPr>
        <a:xfrm>
          <a:off x="22199600" y="1328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137161</xdr:rowOff>
    </xdr:from>
    <xdr:to>
      <xdr:col>116</xdr:col>
      <xdr:colOff>152400</xdr:colOff>
      <xdr:row>78</xdr:row>
      <xdr:rowOff>137161</xdr:rowOff>
    </xdr:to>
    <xdr:cxnSp macro="">
      <xdr:nvCxnSpPr>
        <xdr:cNvPr id="594" name="直線コネクタ 593">
          <a:extLst>
            <a:ext uri="{FF2B5EF4-FFF2-40B4-BE49-F238E27FC236}">
              <a16:creationId xmlns:a16="http://schemas.microsoft.com/office/drawing/2014/main" xmlns="" id="{E167CF4A-A43A-4046-9ED0-124EE613287B}"/>
            </a:ext>
          </a:extLst>
        </xdr:cNvPr>
        <xdr:cNvCxnSpPr/>
      </xdr:nvCxnSpPr>
      <xdr:spPr>
        <a:xfrm>
          <a:off x="22072600" y="1351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97807</xdr:rowOff>
    </xdr:from>
    <xdr:ext cx="469744" cy="259045"/>
    <xdr:sp macro="" textlink="">
      <xdr:nvSpPr>
        <xdr:cNvPr id="595" name="【消防施設】&#10;一人当たり面積平均値テキスト">
          <a:extLst>
            <a:ext uri="{FF2B5EF4-FFF2-40B4-BE49-F238E27FC236}">
              <a16:creationId xmlns:a16="http://schemas.microsoft.com/office/drawing/2014/main" xmlns="" id="{9DC52B50-2864-4E79-A71D-B8F29A61CA32}"/>
            </a:ext>
          </a:extLst>
        </xdr:cNvPr>
        <xdr:cNvSpPr txBox="1"/>
      </xdr:nvSpPr>
      <xdr:spPr>
        <a:xfrm>
          <a:off x="22199600" y="14156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74930</xdr:rowOff>
    </xdr:from>
    <xdr:to>
      <xdr:col>116</xdr:col>
      <xdr:colOff>114300</xdr:colOff>
      <xdr:row>84</xdr:row>
      <xdr:rowOff>5080</xdr:rowOff>
    </xdr:to>
    <xdr:sp macro="" textlink="">
      <xdr:nvSpPr>
        <xdr:cNvPr id="596" name="フローチャート: 判断 595">
          <a:extLst>
            <a:ext uri="{FF2B5EF4-FFF2-40B4-BE49-F238E27FC236}">
              <a16:creationId xmlns:a16="http://schemas.microsoft.com/office/drawing/2014/main" xmlns="" id="{FF0A70F2-FC2A-477E-A6BD-78BAF5DCA6AF}"/>
            </a:ext>
          </a:extLst>
        </xdr:cNvPr>
        <xdr:cNvSpPr/>
      </xdr:nvSpPr>
      <xdr:spPr>
        <a:xfrm>
          <a:off x="221107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597" name="フローチャート: 判断 596">
          <a:extLst>
            <a:ext uri="{FF2B5EF4-FFF2-40B4-BE49-F238E27FC236}">
              <a16:creationId xmlns:a16="http://schemas.microsoft.com/office/drawing/2014/main" xmlns="" id="{905CD9A6-E34A-4273-83E4-815DEE4AEE15}"/>
            </a:ext>
          </a:extLst>
        </xdr:cNvPr>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10161</xdr:rowOff>
    </xdr:from>
    <xdr:to>
      <xdr:col>107</xdr:col>
      <xdr:colOff>101600</xdr:colOff>
      <xdr:row>83</xdr:row>
      <xdr:rowOff>111761</xdr:rowOff>
    </xdr:to>
    <xdr:sp macro="" textlink="">
      <xdr:nvSpPr>
        <xdr:cNvPr id="598" name="フローチャート: 判断 597">
          <a:extLst>
            <a:ext uri="{FF2B5EF4-FFF2-40B4-BE49-F238E27FC236}">
              <a16:creationId xmlns:a16="http://schemas.microsoft.com/office/drawing/2014/main" xmlns="" id="{460813DF-AD4A-4A40-AC26-A35B8BD68E84}"/>
            </a:ext>
          </a:extLst>
        </xdr:cNvPr>
        <xdr:cNvSpPr/>
      </xdr:nvSpPr>
      <xdr:spPr>
        <a:xfrm>
          <a:off x="20383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9" name="テキスト ボックス 598">
          <a:extLst>
            <a:ext uri="{FF2B5EF4-FFF2-40B4-BE49-F238E27FC236}">
              <a16:creationId xmlns:a16="http://schemas.microsoft.com/office/drawing/2014/main" xmlns="" id="{C61422F7-BE23-4770-BDF8-2B367A39F8B4}"/>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0" name="テキスト ボックス 599">
          <a:extLst>
            <a:ext uri="{FF2B5EF4-FFF2-40B4-BE49-F238E27FC236}">
              <a16:creationId xmlns:a16="http://schemas.microsoft.com/office/drawing/2014/main" xmlns="" id="{D4B9B705-A691-4B99-92F9-D2DFD118CC1E}"/>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1" name="テキスト ボックス 600">
          <a:extLst>
            <a:ext uri="{FF2B5EF4-FFF2-40B4-BE49-F238E27FC236}">
              <a16:creationId xmlns:a16="http://schemas.microsoft.com/office/drawing/2014/main" xmlns="" id="{3634EB6E-EF66-4E25-9D39-82DEFC018D02}"/>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2" name="テキスト ボックス 601">
          <a:extLst>
            <a:ext uri="{FF2B5EF4-FFF2-40B4-BE49-F238E27FC236}">
              <a16:creationId xmlns:a16="http://schemas.microsoft.com/office/drawing/2014/main" xmlns="" id="{A0844B14-131B-40A8-84C6-51EAE5C77F9F}"/>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3" name="テキスト ボックス 602">
          <a:extLst>
            <a:ext uri="{FF2B5EF4-FFF2-40B4-BE49-F238E27FC236}">
              <a16:creationId xmlns:a16="http://schemas.microsoft.com/office/drawing/2014/main" xmlns="" id="{3F2770EF-49EA-41B4-A35C-78741E7E51B9}"/>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44450</xdr:rowOff>
    </xdr:from>
    <xdr:to>
      <xdr:col>116</xdr:col>
      <xdr:colOff>114300</xdr:colOff>
      <xdr:row>84</xdr:row>
      <xdr:rowOff>146050</xdr:rowOff>
    </xdr:to>
    <xdr:sp macro="" textlink="">
      <xdr:nvSpPr>
        <xdr:cNvPr id="604" name="楕円 603">
          <a:extLst>
            <a:ext uri="{FF2B5EF4-FFF2-40B4-BE49-F238E27FC236}">
              <a16:creationId xmlns:a16="http://schemas.microsoft.com/office/drawing/2014/main" xmlns="" id="{26E38689-DFE8-421A-8348-F892EEA8E80D}"/>
            </a:ext>
          </a:extLst>
        </xdr:cNvPr>
        <xdr:cNvSpPr/>
      </xdr:nvSpPr>
      <xdr:spPr>
        <a:xfrm>
          <a:off x="221107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22877</xdr:rowOff>
    </xdr:from>
    <xdr:ext cx="469744" cy="259045"/>
    <xdr:sp macro="" textlink="">
      <xdr:nvSpPr>
        <xdr:cNvPr id="605" name="【消防施設】&#10;一人当たり面積該当値テキスト">
          <a:extLst>
            <a:ext uri="{FF2B5EF4-FFF2-40B4-BE49-F238E27FC236}">
              <a16:creationId xmlns:a16="http://schemas.microsoft.com/office/drawing/2014/main" xmlns="" id="{F3E445CD-2992-4088-9B00-E1CE22C247F1}"/>
            </a:ext>
          </a:extLst>
        </xdr:cNvPr>
        <xdr:cNvSpPr txBox="1"/>
      </xdr:nvSpPr>
      <xdr:spPr>
        <a:xfrm>
          <a:off x="22199600"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48261</xdr:rowOff>
    </xdr:from>
    <xdr:to>
      <xdr:col>112</xdr:col>
      <xdr:colOff>38100</xdr:colOff>
      <xdr:row>84</xdr:row>
      <xdr:rowOff>149861</xdr:rowOff>
    </xdr:to>
    <xdr:sp macro="" textlink="">
      <xdr:nvSpPr>
        <xdr:cNvPr id="606" name="楕円 605">
          <a:extLst>
            <a:ext uri="{FF2B5EF4-FFF2-40B4-BE49-F238E27FC236}">
              <a16:creationId xmlns:a16="http://schemas.microsoft.com/office/drawing/2014/main" xmlns="" id="{26C6CEA0-AF0B-4C16-BC7A-E7E1ACE1F9C0}"/>
            </a:ext>
          </a:extLst>
        </xdr:cNvPr>
        <xdr:cNvSpPr/>
      </xdr:nvSpPr>
      <xdr:spPr>
        <a:xfrm>
          <a:off x="21272500" y="1445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95250</xdr:rowOff>
    </xdr:from>
    <xdr:to>
      <xdr:col>116</xdr:col>
      <xdr:colOff>63500</xdr:colOff>
      <xdr:row>84</xdr:row>
      <xdr:rowOff>99061</xdr:rowOff>
    </xdr:to>
    <xdr:cxnSp macro="">
      <xdr:nvCxnSpPr>
        <xdr:cNvPr id="607" name="直線コネクタ 606">
          <a:extLst>
            <a:ext uri="{FF2B5EF4-FFF2-40B4-BE49-F238E27FC236}">
              <a16:creationId xmlns:a16="http://schemas.microsoft.com/office/drawing/2014/main" xmlns="" id="{A2FD046B-B4B5-4248-8825-228D9E211D40}"/>
            </a:ext>
          </a:extLst>
        </xdr:cNvPr>
        <xdr:cNvCxnSpPr/>
      </xdr:nvCxnSpPr>
      <xdr:spPr>
        <a:xfrm flipV="1">
          <a:off x="21323300" y="1449705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120650</xdr:rowOff>
    </xdr:from>
    <xdr:to>
      <xdr:col>107</xdr:col>
      <xdr:colOff>101600</xdr:colOff>
      <xdr:row>83</xdr:row>
      <xdr:rowOff>50800</xdr:rowOff>
    </xdr:to>
    <xdr:sp macro="" textlink="">
      <xdr:nvSpPr>
        <xdr:cNvPr id="608" name="楕円 607">
          <a:extLst>
            <a:ext uri="{FF2B5EF4-FFF2-40B4-BE49-F238E27FC236}">
              <a16:creationId xmlns:a16="http://schemas.microsoft.com/office/drawing/2014/main" xmlns="" id="{6725BC92-4ECC-4DB1-B8BA-144E81A3C756}"/>
            </a:ext>
          </a:extLst>
        </xdr:cNvPr>
        <xdr:cNvSpPr/>
      </xdr:nvSpPr>
      <xdr:spPr>
        <a:xfrm>
          <a:off x="203835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0</xdr:rowOff>
    </xdr:from>
    <xdr:to>
      <xdr:col>111</xdr:col>
      <xdr:colOff>177800</xdr:colOff>
      <xdr:row>84</xdr:row>
      <xdr:rowOff>99061</xdr:rowOff>
    </xdr:to>
    <xdr:cxnSp macro="">
      <xdr:nvCxnSpPr>
        <xdr:cNvPr id="609" name="直線コネクタ 608">
          <a:extLst>
            <a:ext uri="{FF2B5EF4-FFF2-40B4-BE49-F238E27FC236}">
              <a16:creationId xmlns:a16="http://schemas.microsoft.com/office/drawing/2014/main" xmlns="" id="{08D0EE8C-9E72-492D-92EB-9CC48408BE19}"/>
            </a:ext>
          </a:extLst>
        </xdr:cNvPr>
        <xdr:cNvCxnSpPr/>
      </xdr:nvCxnSpPr>
      <xdr:spPr>
        <a:xfrm>
          <a:off x="20434300" y="14230350"/>
          <a:ext cx="889000" cy="27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13988</xdr:rowOff>
    </xdr:from>
    <xdr:ext cx="469744" cy="259045"/>
    <xdr:sp macro="" textlink="">
      <xdr:nvSpPr>
        <xdr:cNvPr id="610" name="n_1aveValue【消防施設】&#10;一人当たり面積">
          <a:extLst>
            <a:ext uri="{FF2B5EF4-FFF2-40B4-BE49-F238E27FC236}">
              <a16:creationId xmlns:a16="http://schemas.microsoft.com/office/drawing/2014/main" xmlns="" id="{E68F4E39-D340-441D-B6FC-62E411DAA490}"/>
            </a:ext>
          </a:extLst>
        </xdr:cNvPr>
        <xdr:cNvSpPr txBox="1"/>
      </xdr:nvSpPr>
      <xdr:spPr>
        <a:xfrm>
          <a:off x="21075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102888</xdr:rowOff>
    </xdr:from>
    <xdr:ext cx="469744" cy="259045"/>
    <xdr:sp macro="" textlink="">
      <xdr:nvSpPr>
        <xdr:cNvPr id="611" name="n_2aveValue【消防施設】&#10;一人当たり面積">
          <a:extLst>
            <a:ext uri="{FF2B5EF4-FFF2-40B4-BE49-F238E27FC236}">
              <a16:creationId xmlns:a16="http://schemas.microsoft.com/office/drawing/2014/main" xmlns="" id="{38FCF3A7-C553-4A5C-8FEA-F048D351051E}"/>
            </a:ext>
          </a:extLst>
        </xdr:cNvPr>
        <xdr:cNvSpPr txBox="1"/>
      </xdr:nvSpPr>
      <xdr:spPr>
        <a:xfrm>
          <a:off x="20199427" y="1433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140988</xdr:rowOff>
    </xdr:from>
    <xdr:ext cx="469744" cy="259045"/>
    <xdr:sp macro="" textlink="">
      <xdr:nvSpPr>
        <xdr:cNvPr id="612" name="n_1mainValue【消防施設】&#10;一人当たり面積">
          <a:extLst>
            <a:ext uri="{FF2B5EF4-FFF2-40B4-BE49-F238E27FC236}">
              <a16:creationId xmlns:a16="http://schemas.microsoft.com/office/drawing/2014/main" xmlns="" id="{30324664-D302-48B6-A175-4DB8C610BE07}"/>
            </a:ext>
          </a:extLst>
        </xdr:cNvPr>
        <xdr:cNvSpPr txBox="1"/>
      </xdr:nvSpPr>
      <xdr:spPr>
        <a:xfrm>
          <a:off x="21075727" y="1454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67327</xdr:rowOff>
    </xdr:from>
    <xdr:ext cx="469744" cy="259045"/>
    <xdr:sp macro="" textlink="">
      <xdr:nvSpPr>
        <xdr:cNvPr id="613" name="n_2mainValue【消防施設】&#10;一人当たり面積">
          <a:extLst>
            <a:ext uri="{FF2B5EF4-FFF2-40B4-BE49-F238E27FC236}">
              <a16:creationId xmlns:a16="http://schemas.microsoft.com/office/drawing/2014/main" xmlns="" id="{9BC1F505-FED5-44D0-87CA-6299740A9EA0}"/>
            </a:ext>
          </a:extLst>
        </xdr:cNvPr>
        <xdr:cNvSpPr txBox="1"/>
      </xdr:nvSpPr>
      <xdr:spPr>
        <a:xfrm>
          <a:off x="20199427" y="1395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4" name="正方形/長方形 613">
          <a:extLst>
            <a:ext uri="{FF2B5EF4-FFF2-40B4-BE49-F238E27FC236}">
              <a16:creationId xmlns:a16="http://schemas.microsoft.com/office/drawing/2014/main" xmlns="" id="{6E66ED86-4D50-4F31-BE6A-FB553ACBDAD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5" name="正方形/長方形 614">
          <a:extLst>
            <a:ext uri="{FF2B5EF4-FFF2-40B4-BE49-F238E27FC236}">
              <a16:creationId xmlns:a16="http://schemas.microsoft.com/office/drawing/2014/main" xmlns="" id="{E7D7F250-5553-44D9-B130-F82083DDEEC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6" name="正方形/長方形 615">
          <a:extLst>
            <a:ext uri="{FF2B5EF4-FFF2-40B4-BE49-F238E27FC236}">
              <a16:creationId xmlns:a16="http://schemas.microsoft.com/office/drawing/2014/main" xmlns="" id="{BFE383DC-3178-4C16-BF71-EF5317C4DCD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7" name="正方形/長方形 616">
          <a:extLst>
            <a:ext uri="{FF2B5EF4-FFF2-40B4-BE49-F238E27FC236}">
              <a16:creationId xmlns:a16="http://schemas.microsoft.com/office/drawing/2014/main" xmlns="" id="{DD8B8F81-AC0E-43FD-B5F5-492EF20EC8D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8" name="正方形/長方形 617">
          <a:extLst>
            <a:ext uri="{FF2B5EF4-FFF2-40B4-BE49-F238E27FC236}">
              <a16:creationId xmlns:a16="http://schemas.microsoft.com/office/drawing/2014/main" xmlns="" id="{5867B0EA-7264-4AB8-B7A0-1A8F9F02B8E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9" name="正方形/長方形 618">
          <a:extLst>
            <a:ext uri="{FF2B5EF4-FFF2-40B4-BE49-F238E27FC236}">
              <a16:creationId xmlns:a16="http://schemas.microsoft.com/office/drawing/2014/main" xmlns="" id="{2DFA2ACE-6DE7-45FC-8E66-7D0C772C311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0" name="正方形/長方形 619">
          <a:extLst>
            <a:ext uri="{FF2B5EF4-FFF2-40B4-BE49-F238E27FC236}">
              <a16:creationId xmlns:a16="http://schemas.microsoft.com/office/drawing/2014/main" xmlns="" id="{BA142F06-3881-496B-B7B4-3824182E5F1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1" name="正方形/長方形 620">
          <a:extLst>
            <a:ext uri="{FF2B5EF4-FFF2-40B4-BE49-F238E27FC236}">
              <a16:creationId xmlns:a16="http://schemas.microsoft.com/office/drawing/2014/main" xmlns="" id="{3E826C2E-0907-4622-A4E1-9A6147DB0D4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2" name="テキスト ボックス 621">
          <a:extLst>
            <a:ext uri="{FF2B5EF4-FFF2-40B4-BE49-F238E27FC236}">
              <a16:creationId xmlns:a16="http://schemas.microsoft.com/office/drawing/2014/main" xmlns="" id="{0FA4D842-2747-4475-90E6-0C2572BC081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3" name="直線コネクタ 622">
          <a:extLst>
            <a:ext uri="{FF2B5EF4-FFF2-40B4-BE49-F238E27FC236}">
              <a16:creationId xmlns:a16="http://schemas.microsoft.com/office/drawing/2014/main" xmlns="" id="{456084FA-BAD4-4358-A0EE-784E9EA026E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24" name="直線コネクタ 623">
          <a:extLst>
            <a:ext uri="{FF2B5EF4-FFF2-40B4-BE49-F238E27FC236}">
              <a16:creationId xmlns:a16="http://schemas.microsoft.com/office/drawing/2014/main" xmlns="" id="{5D5D2EAA-EE90-4E66-B58E-BE42BE3F25A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25" name="テキスト ボックス 624">
          <a:extLst>
            <a:ext uri="{FF2B5EF4-FFF2-40B4-BE49-F238E27FC236}">
              <a16:creationId xmlns:a16="http://schemas.microsoft.com/office/drawing/2014/main" xmlns="" id="{53BB241B-0C6E-41B3-8F57-B67F7176FEEE}"/>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6" name="直線コネクタ 625">
          <a:extLst>
            <a:ext uri="{FF2B5EF4-FFF2-40B4-BE49-F238E27FC236}">
              <a16:creationId xmlns:a16="http://schemas.microsoft.com/office/drawing/2014/main" xmlns="" id="{575805D2-BCED-41D2-96A7-884824848AC4}"/>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7" name="テキスト ボックス 626">
          <a:extLst>
            <a:ext uri="{FF2B5EF4-FFF2-40B4-BE49-F238E27FC236}">
              <a16:creationId xmlns:a16="http://schemas.microsoft.com/office/drawing/2014/main" xmlns="" id="{7B48AC1A-9061-44C8-8D22-2B37772AC01E}"/>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8" name="直線コネクタ 627">
          <a:extLst>
            <a:ext uri="{FF2B5EF4-FFF2-40B4-BE49-F238E27FC236}">
              <a16:creationId xmlns:a16="http://schemas.microsoft.com/office/drawing/2014/main" xmlns="" id="{DFCB3F9F-07C2-461B-B296-D6B05E1088F1}"/>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9" name="テキスト ボックス 628">
          <a:extLst>
            <a:ext uri="{FF2B5EF4-FFF2-40B4-BE49-F238E27FC236}">
              <a16:creationId xmlns:a16="http://schemas.microsoft.com/office/drawing/2014/main" xmlns="" id="{CB79B954-242C-4B08-84F9-D026A15D2988}"/>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0" name="直線コネクタ 629">
          <a:extLst>
            <a:ext uri="{FF2B5EF4-FFF2-40B4-BE49-F238E27FC236}">
              <a16:creationId xmlns:a16="http://schemas.microsoft.com/office/drawing/2014/main" xmlns="" id="{DD669CA3-821B-451B-85CD-FA09C572BBE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1" name="テキスト ボックス 630">
          <a:extLst>
            <a:ext uri="{FF2B5EF4-FFF2-40B4-BE49-F238E27FC236}">
              <a16:creationId xmlns:a16="http://schemas.microsoft.com/office/drawing/2014/main" xmlns="" id="{DD580C7D-5590-4EF3-8A0C-29A9537342EC}"/>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2" name="直線コネクタ 631">
          <a:extLst>
            <a:ext uri="{FF2B5EF4-FFF2-40B4-BE49-F238E27FC236}">
              <a16:creationId xmlns:a16="http://schemas.microsoft.com/office/drawing/2014/main" xmlns="" id="{6EDD812A-A4EC-4C94-8879-B3F1D356C456}"/>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3" name="テキスト ボックス 632">
          <a:extLst>
            <a:ext uri="{FF2B5EF4-FFF2-40B4-BE49-F238E27FC236}">
              <a16:creationId xmlns:a16="http://schemas.microsoft.com/office/drawing/2014/main" xmlns="" id="{2F31C5C1-9EB9-4D51-86FB-D40547146A2E}"/>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4" name="直線コネクタ 633">
          <a:extLst>
            <a:ext uri="{FF2B5EF4-FFF2-40B4-BE49-F238E27FC236}">
              <a16:creationId xmlns:a16="http://schemas.microsoft.com/office/drawing/2014/main" xmlns="" id="{87B50785-DF73-485C-8067-26B5EAEA4492}"/>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35" name="テキスト ボックス 634">
          <a:extLst>
            <a:ext uri="{FF2B5EF4-FFF2-40B4-BE49-F238E27FC236}">
              <a16:creationId xmlns:a16="http://schemas.microsoft.com/office/drawing/2014/main" xmlns="" id="{B38E84C0-1FB7-4D4D-BBC5-3E7EE45146B6}"/>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6" name="直線コネクタ 635">
          <a:extLst>
            <a:ext uri="{FF2B5EF4-FFF2-40B4-BE49-F238E27FC236}">
              <a16:creationId xmlns:a16="http://schemas.microsoft.com/office/drawing/2014/main" xmlns="" id="{AB0E3460-9B46-4818-8BBB-283DE3A2291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7" name="テキスト ボックス 636">
          <a:extLst>
            <a:ext uri="{FF2B5EF4-FFF2-40B4-BE49-F238E27FC236}">
              <a16:creationId xmlns:a16="http://schemas.microsoft.com/office/drawing/2014/main" xmlns="" id="{211AA357-64EA-4CB8-8294-D668B1B24E84}"/>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8" name="【庁舎】&#10;有形固定資産減価償却率グラフ枠">
          <a:extLst>
            <a:ext uri="{FF2B5EF4-FFF2-40B4-BE49-F238E27FC236}">
              <a16:creationId xmlns:a16="http://schemas.microsoft.com/office/drawing/2014/main" xmlns="" id="{6C158D47-7249-4CA7-9E94-AC16D982478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81099</xdr:rowOff>
    </xdr:to>
    <xdr:cxnSp macro="">
      <xdr:nvCxnSpPr>
        <xdr:cNvPr id="639" name="直線コネクタ 638">
          <a:extLst>
            <a:ext uri="{FF2B5EF4-FFF2-40B4-BE49-F238E27FC236}">
              <a16:creationId xmlns:a16="http://schemas.microsoft.com/office/drawing/2014/main" xmlns="" id="{946BFB95-6DAF-494C-B7D8-4C94059A8DD4}"/>
            </a:ext>
          </a:extLst>
        </xdr:cNvPr>
        <xdr:cNvCxnSpPr/>
      </xdr:nvCxnSpPr>
      <xdr:spPr>
        <a:xfrm flipV="1">
          <a:off x="16318864" y="17090571"/>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84926</xdr:rowOff>
    </xdr:from>
    <xdr:ext cx="340478" cy="259045"/>
    <xdr:sp macro="" textlink="">
      <xdr:nvSpPr>
        <xdr:cNvPr id="640" name="【庁舎】&#10;有形固定資産減価償却率最小値テキスト">
          <a:extLst>
            <a:ext uri="{FF2B5EF4-FFF2-40B4-BE49-F238E27FC236}">
              <a16:creationId xmlns:a16="http://schemas.microsoft.com/office/drawing/2014/main" xmlns="" id="{76AF2F5A-6E2C-4F35-ADAF-47C6552BE0AE}"/>
            </a:ext>
          </a:extLst>
        </xdr:cNvPr>
        <xdr:cNvSpPr txBox="1"/>
      </xdr:nvSpPr>
      <xdr:spPr>
        <a:xfrm>
          <a:off x="163576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81099</xdr:rowOff>
    </xdr:from>
    <xdr:to>
      <xdr:col>86</xdr:col>
      <xdr:colOff>25400</xdr:colOff>
      <xdr:row>108</xdr:row>
      <xdr:rowOff>81099</xdr:rowOff>
    </xdr:to>
    <xdr:cxnSp macro="">
      <xdr:nvCxnSpPr>
        <xdr:cNvPr id="641" name="直線コネクタ 640">
          <a:extLst>
            <a:ext uri="{FF2B5EF4-FFF2-40B4-BE49-F238E27FC236}">
              <a16:creationId xmlns:a16="http://schemas.microsoft.com/office/drawing/2014/main" xmlns="" id="{BCD75ECC-FD83-44BB-8F22-C386590EC43B}"/>
            </a:ext>
          </a:extLst>
        </xdr:cNvPr>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42" name="【庁舎】&#10;有形固定資産減価償却率最大値テキスト">
          <a:extLst>
            <a:ext uri="{FF2B5EF4-FFF2-40B4-BE49-F238E27FC236}">
              <a16:creationId xmlns:a16="http://schemas.microsoft.com/office/drawing/2014/main" xmlns="" id="{24CD2FAF-6B5E-4958-A62B-DB5E085CBDF1}"/>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43" name="直線コネクタ 642">
          <a:extLst>
            <a:ext uri="{FF2B5EF4-FFF2-40B4-BE49-F238E27FC236}">
              <a16:creationId xmlns:a16="http://schemas.microsoft.com/office/drawing/2014/main" xmlns="" id="{68BB39C3-C2D9-49C9-9218-781AE202F6CA}"/>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100165</xdr:rowOff>
    </xdr:from>
    <xdr:ext cx="405111" cy="259045"/>
    <xdr:sp macro="" textlink="">
      <xdr:nvSpPr>
        <xdr:cNvPr id="644" name="【庁舎】&#10;有形固定資産減価償却率平均値テキスト">
          <a:extLst>
            <a:ext uri="{FF2B5EF4-FFF2-40B4-BE49-F238E27FC236}">
              <a16:creationId xmlns:a16="http://schemas.microsoft.com/office/drawing/2014/main" xmlns="" id="{3927C797-65CB-4535-88E8-45581BCECAAC}"/>
            </a:ext>
          </a:extLst>
        </xdr:cNvPr>
        <xdr:cNvSpPr txBox="1"/>
      </xdr:nvSpPr>
      <xdr:spPr>
        <a:xfrm>
          <a:off x="16357600" y="1775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645" name="フローチャート: 判断 644">
          <a:extLst>
            <a:ext uri="{FF2B5EF4-FFF2-40B4-BE49-F238E27FC236}">
              <a16:creationId xmlns:a16="http://schemas.microsoft.com/office/drawing/2014/main" xmlns="" id="{8CE925B3-FF9A-470A-946A-F1B43FD8386B}"/>
            </a:ext>
          </a:extLst>
        </xdr:cNvPr>
        <xdr:cNvSpPr/>
      </xdr:nvSpPr>
      <xdr:spPr>
        <a:xfrm>
          <a:off x="162687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87449</xdr:rowOff>
    </xdr:from>
    <xdr:to>
      <xdr:col>81</xdr:col>
      <xdr:colOff>101600</xdr:colOff>
      <xdr:row>104</xdr:row>
      <xdr:rowOff>17599</xdr:rowOff>
    </xdr:to>
    <xdr:sp macro="" textlink="">
      <xdr:nvSpPr>
        <xdr:cNvPr id="646" name="フローチャート: 判断 645">
          <a:extLst>
            <a:ext uri="{FF2B5EF4-FFF2-40B4-BE49-F238E27FC236}">
              <a16:creationId xmlns:a16="http://schemas.microsoft.com/office/drawing/2014/main" xmlns="" id="{12392E62-FC6A-4544-A1FF-68ED4355ED23}"/>
            </a:ext>
          </a:extLst>
        </xdr:cNvPr>
        <xdr:cNvSpPr/>
      </xdr:nvSpPr>
      <xdr:spPr>
        <a:xfrm>
          <a:off x="15430500" y="1774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56424</xdr:rowOff>
    </xdr:from>
    <xdr:to>
      <xdr:col>76</xdr:col>
      <xdr:colOff>165100</xdr:colOff>
      <xdr:row>103</xdr:row>
      <xdr:rowOff>158024</xdr:rowOff>
    </xdr:to>
    <xdr:sp macro="" textlink="">
      <xdr:nvSpPr>
        <xdr:cNvPr id="647" name="フローチャート: 判断 646">
          <a:extLst>
            <a:ext uri="{FF2B5EF4-FFF2-40B4-BE49-F238E27FC236}">
              <a16:creationId xmlns:a16="http://schemas.microsoft.com/office/drawing/2014/main" xmlns="" id="{177FA481-3A7F-4BA8-AC22-98B6897B2748}"/>
            </a:ext>
          </a:extLst>
        </xdr:cNvPr>
        <xdr:cNvSpPr/>
      </xdr:nvSpPr>
      <xdr:spPr>
        <a:xfrm>
          <a:off x="14541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8" name="テキスト ボックス 647">
          <a:extLst>
            <a:ext uri="{FF2B5EF4-FFF2-40B4-BE49-F238E27FC236}">
              <a16:creationId xmlns:a16="http://schemas.microsoft.com/office/drawing/2014/main" xmlns="" id="{E33543C8-0BA2-4CB2-896F-5CA526B7CDA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9" name="テキスト ボックス 648">
          <a:extLst>
            <a:ext uri="{FF2B5EF4-FFF2-40B4-BE49-F238E27FC236}">
              <a16:creationId xmlns:a16="http://schemas.microsoft.com/office/drawing/2014/main" xmlns="" id="{CE01C45C-95F4-4ECA-BE12-3D897383563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0" name="テキスト ボックス 649">
          <a:extLst>
            <a:ext uri="{FF2B5EF4-FFF2-40B4-BE49-F238E27FC236}">
              <a16:creationId xmlns:a16="http://schemas.microsoft.com/office/drawing/2014/main" xmlns="" id="{87617BF3-326B-42A2-99A3-EDA3B1EB157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1" name="テキスト ボックス 650">
          <a:extLst>
            <a:ext uri="{FF2B5EF4-FFF2-40B4-BE49-F238E27FC236}">
              <a16:creationId xmlns:a16="http://schemas.microsoft.com/office/drawing/2014/main" xmlns="" id="{9864E1A7-DD03-47CD-A7AA-CE6634534E9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2" name="テキスト ボックス 651">
          <a:extLst>
            <a:ext uri="{FF2B5EF4-FFF2-40B4-BE49-F238E27FC236}">
              <a16:creationId xmlns:a16="http://schemas.microsoft.com/office/drawing/2014/main" xmlns="" id="{383A83D1-DE63-4EC3-8128-AA2B12BF34E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56424</xdr:rowOff>
    </xdr:from>
    <xdr:to>
      <xdr:col>85</xdr:col>
      <xdr:colOff>177800</xdr:colOff>
      <xdr:row>101</xdr:row>
      <xdr:rowOff>158024</xdr:rowOff>
    </xdr:to>
    <xdr:sp macro="" textlink="">
      <xdr:nvSpPr>
        <xdr:cNvPr id="653" name="楕円 652">
          <a:extLst>
            <a:ext uri="{FF2B5EF4-FFF2-40B4-BE49-F238E27FC236}">
              <a16:creationId xmlns:a16="http://schemas.microsoft.com/office/drawing/2014/main" xmlns="" id="{0BA9621D-0CDA-4397-983F-8216CF967446}"/>
            </a:ext>
          </a:extLst>
        </xdr:cNvPr>
        <xdr:cNvSpPr/>
      </xdr:nvSpPr>
      <xdr:spPr>
        <a:xfrm>
          <a:off x="16268700" y="1737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79301</xdr:rowOff>
    </xdr:from>
    <xdr:ext cx="405111" cy="259045"/>
    <xdr:sp macro="" textlink="">
      <xdr:nvSpPr>
        <xdr:cNvPr id="654" name="【庁舎】&#10;有形固定資産減価償却率該当値テキスト">
          <a:extLst>
            <a:ext uri="{FF2B5EF4-FFF2-40B4-BE49-F238E27FC236}">
              <a16:creationId xmlns:a16="http://schemas.microsoft.com/office/drawing/2014/main" xmlns="" id="{3EB44214-CAF7-4AB5-AC81-C16F870D3EA2}"/>
            </a:ext>
          </a:extLst>
        </xdr:cNvPr>
        <xdr:cNvSpPr txBox="1"/>
      </xdr:nvSpPr>
      <xdr:spPr>
        <a:xfrm>
          <a:off x="16357600" y="1722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129902</xdr:rowOff>
    </xdr:from>
    <xdr:to>
      <xdr:col>81</xdr:col>
      <xdr:colOff>101600</xdr:colOff>
      <xdr:row>101</xdr:row>
      <xdr:rowOff>60052</xdr:rowOff>
    </xdr:to>
    <xdr:sp macro="" textlink="">
      <xdr:nvSpPr>
        <xdr:cNvPr id="655" name="楕円 654">
          <a:extLst>
            <a:ext uri="{FF2B5EF4-FFF2-40B4-BE49-F238E27FC236}">
              <a16:creationId xmlns:a16="http://schemas.microsoft.com/office/drawing/2014/main" xmlns="" id="{E4818859-7E79-483C-87E3-DBF2D8F6FD3E}"/>
            </a:ext>
          </a:extLst>
        </xdr:cNvPr>
        <xdr:cNvSpPr/>
      </xdr:nvSpPr>
      <xdr:spPr>
        <a:xfrm>
          <a:off x="15430500" y="1727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9252</xdr:rowOff>
    </xdr:from>
    <xdr:to>
      <xdr:col>85</xdr:col>
      <xdr:colOff>127000</xdr:colOff>
      <xdr:row>101</xdr:row>
      <xdr:rowOff>107224</xdr:rowOff>
    </xdr:to>
    <xdr:cxnSp macro="">
      <xdr:nvCxnSpPr>
        <xdr:cNvPr id="656" name="直線コネクタ 655">
          <a:extLst>
            <a:ext uri="{FF2B5EF4-FFF2-40B4-BE49-F238E27FC236}">
              <a16:creationId xmlns:a16="http://schemas.microsoft.com/office/drawing/2014/main" xmlns="" id="{A4E05CF2-2650-4997-9074-EBADB78530AB}"/>
            </a:ext>
          </a:extLst>
        </xdr:cNvPr>
        <xdr:cNvCxnSpPr/>
      </xdr:nvCxnSpPr>
      <xdr:spPr>
        <a:xfrm>
          <a:off x="15481300" y="17325702"/>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110308</xdr:rowOff>
    </xdr:from>
    <xdr:to>
      <xdr:col>76</xdr:col>
      <xdr:colOff>165100</xdr:colOff>
      <xdr:row>101</xdr:row>
      <xdr:rowOff>40458</xdr:rowOff>
    </xdr:to>
    <xdr:sp macro="" textlink="">
      <xdr:nvSpPr>
        <xdr:cNvPr id="657" name="楕円 656">
          <a:extLst>
            <a:ext uri="{FF2B5EF4-FFF2-40B4-BE49-F238E27FC236}">
              <a16:creationId xmlns:a16="http://schemas.microsoft.com/office/drawing/2014/main" xmlns="" id="{8ECE5E8F-C5A0-46D9-8A75-FDF6E95BF39F}"/>
            </a:ext>
          </a:extLst>
        </xdr:cNvPr>
        <xdr:cNvSpPr/>
      </xdr:nvSpPr>
      <xdr:spPr>
        <a:xfrm>
          <a:off x="14541500" y="172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161108</xdr:rowOff>
    </xdr:from>
    <xdr:to>
      <xdr:col>81</xdr:col>
      <xdr:colOff>50800</xdr:colOff>
      <xdr:row>101</xdr:row>
      <xdr:rowOff>9252</xdr:rowOff>
    </xdr:to>
    <xdr:cxnSp macro="">
      <xdr:nvCxnSpPr>
        <xdr:cNvPr id="658" name="直線コネクタ 657">
          <a:extLst>
            <a:ext uri="{FF2B5EF4-FFF2-40B4-BE49-F238E27FC236}">
              <a16:creationId xmlns:a16="http://schemas.microsoft.com/office/drawing/2014/main" xmlns="" id="{260FA4D4-4176-41C9-AB98-39EA84F2760F}"/>
            </a:ext>
          </a:extLst>
        </xdr:cNvPr>
        <xdr:cNvCxnSpPr/>
      </xdr:nvCxnSpPr>
      <xdr:spPr>
        <a:xfrm>
          <a:off x="14592300" y="17306108"/>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8726</xdr:rowOff>
    </xdr:from>
    <xdr:ext cx="405111" cy="259045"/>
    <xdr:sp macro="" textlink="">
      <xdr:nvSpPr>
        <xdr:cNvPr id="659" name="n_1aveValue【庁舎】&#10;有形固定資産減価償却率">
          <a:extLst>
            <a:ext uri="{FF2B5EF4-FFF2-40B4-BE49-F238E27FC236}">
              <a16:creationId xmlns:a16="http://schemas.microsoft.com/office/drawing/2014/main" xmlns="" id="{B10D417C-F122-4227-8C29-B167C5E72AC6}"/>
            </a:ext>
          </a:extLst>
        </xdr:cNvPr>
        <xdr:cNvSpPr txBox="1"/>
      </xdr:nvSpPr>
      <xdr:spPr>
        <a:xfrm>
          <a:off x="15266044" y="1783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149151</xdr:rowOff>
    </xdr:from>
    <xdr:ext cx="405111" cy="259045"/>
    <xdr:sp macro="" textlink="">
      <xdr:nvSpPr>
        <xdr:cNvPr id="660" name="n_2aveValue【庁舎】&#10;有形固定資産減価償却率">
          <a:extLst>
            <a:ext uri="{FF2B5EF4-FFF2-40B4-BE49-F238E27FC236}">
              <a16:creationId xmlns:a16="http://schemas.microsoft.com/office/drawing/2014/main" xmlns="" id="{4589EFCA-FA96-48B5-9045-E77C183558B1}"/>
            </a:ext>
          </a:extLst>
        </xdr:cNvPr>
        <xdr:cNvSpPr txBox="1"/>
      </xdr:nvSpPr>
      <xdr:spPr>
        <a:xfrm>
          <a:off x="14389744" y="1780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76579</xdr:rowOff>
    </xdr:from>
    <xdr:ext cx="405111" cy="259045"/>
    <xdr:sp macro="" textlink="">
      <xdr:nvSpPr>
        <xdr:cNvPr id="661" name="n_1mainValue【庁舎】&#10;有形固定資産減価償却率">
          <a:extLst>
            <a:ext uri="{FF2B5EF4-FFF2-40B4-BE49-F238E27FC236}">
              <a16:creationId xmlns:a16="http://schemas.microsoft.com/office/drawing/2014/main" xmlns="" id="{44314B88-8311-4290-B84E-395283EF6485}"/>
            </a:ext>
          </a:extLst>
        </xdr:cNvPr>
        <xdr:cNvSpPr txBox="1"/>
      </xdr:nvSpPr>
      <xdr:spPr>
        <a:xfrm>
          <a:off x="15266044" y="17050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56985</xdr:rowOff>
    </xdr:from>
    <xdr:ext cx="405111" cy="259045"/>
    <xdr:sp macro="" textlink="">
      <xdr:nvSpPr>
        <xdr:cNvPr id="662" name="n_2mainValue【庁舎】&#10;有形固定資産減価償却率">
          <a:extLst>
            <a:ext uri="{FF2B5EF4-FFF2-40B4-BE49-F238E27FC236}">
              <a16:creationId xmlns:a16="http://schemas.microsoft.com/office/drawing/2014/main" xmlns="" id="{1A9F201C-E8B3-4FCC-B431-6AD1389274B4}"/>
            </a:ext>
          </a:extLst>
        </xdr:cNvPr>
        <xdr:cNvSpPr txBox="1"/>
      </xdr:nvSpPr>
      <xdr:spPr>
        <a:xfrm>
          <a:off x="14389744" y="17030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3" name="正方形/長方形 662">
          <a:extLst>
            <a:ext uri="{FF2B5EF4-FFF2-40B4-BE49-F238E27FC236}">
              <a16:creationId xmlns:a16="http://schemas.microsoft.com/office/drawing/2014/main" xmlns="" id="{F0F375A5-E67A-4BDE-B276-BF708DC45B8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4" name="正方形/長方形 663">
          <a:extLst>
            <a:ext uri="{FF2B5EF4-FFF2-40B4-BE49-F238E27FC236}">
              <a16:creationId xmlns:a16="http://schemas.microsoft.com/office/drawing/2014/main" xmlns="" id="{F4542CAC-AB22-4A9B-8115-4A8CE91B2B8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5" name="正方形/長方形 664">
          <a:extLst>
            <a:ext uri="{FF2B5EF4-FFF2-40B4-BE49-F238E27FC236}">
              <a16:creationId xmlns:a16="http://schemas.microsoft.com/office/drawing/2014/main" xmlns="" id="{2743BF2C-0858-4182-933C-2A4E7F00AA6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6" name="正方形/長方形 665">
          <a:extLst>
            <a:ext uri="{FF2B5EF4-FFF2-40B4-BE49-F238E27FC236}">
              <a16:creationId xmlns:a16="http://schemas.microsoft.com/office/drawing/2014/main" xmlns="" id="{8854E5C2-D72C-45F8-9DB2-DECE89CDA46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7" name="正方形/長方形 666">
          <a:extLst>
            <a:ext uri="{FF2B5EF4-FFF2-40B4-BE49-F238E27FC236}">
              <a16:creationId xmlns:a16="http://schemas.microsoft.com/office/drawing/2014/main" xmlns="" id="{57E65302-2DF5-4865-837B-E730970DCEA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8" name="正方形/長方形 667">
          <a:extLst>
            <a:ext uri="{FF2B5EF4-FFF2-40B4-BE49-F238E27FC236}">
              <a16:creationId xmlns:a16="http://schemas.microsoft.com/office/drawing/2014/main" xmlns="" id="{5598AD34-3388-416B-B222-1CD9BA6B464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9" name="正方形/長方形 668">
          <a:extLst>
            <a:ext uri="{FF2B5EF4-FFF2-40B4-BE49-F238E27FC236}">
              <a16:creationId xmlns:a16="http://schemas.microsoft.com/office/drawing/2014/main" xmlns="" id="{EAD2892B-7C66-492C-9642-91BC9CD3B95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0" name="正方形/長方形 669">
          <a:extLst>
            <a:ext uri="{FF2B5EF4-FFF2-40B4-BE49-F238E27FC236}">
              <a16:creationId xmlns:a16="http://schemas.microsoft.com/office/drawing/2014/main" xmlns="" id="{8D85F70E-F948-409D-BF75-32C48CAB401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1" name="テキスト ボックス 670">
          <a:extLst>
            <a:ext uri="{FF2B5EF4-FFF2-40B4-BE49-F238E27FC236}">
              <a16:creationId xmlns:a16="http://schemas.microsoft.com/office/drawing/2014/main" xmlns="" id="{326E8E75-14F8-41AC-9B8E-875EEE50847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2" name="直線コネクタ 671">
          <a:extLst>
            <a:ext uri="{FF2B5EF4-FFF2-40B4-BE49-F238E27FC236}">
              <a16:creationId xmlns:a16="http://schemas.microsoft.com/office/drawing/2014/main" xmlns="" id="{CCE4FBF2-815C-45D8-98F0-83BBA8D1832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3" name="直線コネクタ 672">
          <a:extLst>
            <a:ext uri="{FF2B5EF4-FFF2-40B4-BE49-F238E27FC236}">
              <a16:creationId xmlns:a16="http://schemas.microsoft.com/office/drawing/2014/main" xmlns="" id="{0C54849F-24BE-4921-B9BB-037AFCBDF841}"/>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4" name="テキスト ボックス 673">
          <a:extLst>
            <a:ext uri="{FF2B5EF4-FFF2-40B4-BE49-F238E27FC236}">
              <a16:creationId xmlns:a16="http://schemas.microsoft.com/office/drawing/2014/main" xmlns="" id="{3B9E54C1-871F-47A8-9584-E054CBCD5C22}"/>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5" name="直線コネクタ 674">
          <a:extLst>
            <a:ext uri="{FF2B5EF4-FFF2-40B4-BE49-F238E27FC236}">
              <a16:creationId xmlns:a16="http://schemas.microsoft.com/office/drawing/2014/main" xmlns="" id="{C6C90006-196C-42CA-812B-80C212A8324F}"/>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6" name="テキスト ボックス 675">
          <a:extLst>
            <a:ext uri="{FF2B5EF4-FFF2-40B4-BE49-F238E27FC236}">
              <a16:creationId xmlns:a16="http://schemas.microsoft.com/office/drawing/2014/main" xmlns="" id="{85DD4ED5-5EA4-4DEE-BE43-C1CCEFF02A9B}"/>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7" name="直線コネクタ 676">
          <a:extLst>
            <a:ext uri="{FF2B5EF4-FFF2-40B4-BE49-F238E27FC236}">
              <a16:creationId xmlns:a16="http://schemas.microsoft.com/office/drawing/2014/main" xmlns="" id="{40C21668-CA70-49CE-A839-5252B751D6D4}"/>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8" name="テキスト ボックス 677">
          <a:extLst>
            <a:ext uri="{FF2B5EF4-FFF2-40B4-BE49-F238E27FC236}">
              <a16:creationId xmlns:a16="http://schemas.microsoft.com/office/drawing/2014/main" xmlns="" id="{2939B006-A3C2-40B2-BAE6-E2EA8EF256C5}"/>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9" name="直線コネクタ 678">
          <a:extLst>
            <a:ext uri="{FF2B5EF4-FFF2-40B4-BE49-F238E27FC236}">
              <a16:creationId xmlns:a16="http://schemas.microsoft.com/office/drawing/2014/main" xmlns="" id="{23039128-6311-4EAC-8698-3399E766E80E}"/>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0" name="テキスト ボックス 679">
          <a:extLst>
            <a:ext uri="{FF2B5EF4-FFF2-40B4-BE49-F238E27FC236}">
              <a16:creationId xmlns:a16="http://schemas.microsoft.com/office/drawing/2014/main" xmlns="" id="{9BA7A34E-DB04-46DC-A09C-94C3E2FDD21E}"/>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1" name="直線コネクタ 680">
          <a:extLst>
            <a:ext uri="{FF2B5EF4-FFF2-40B4-BE49-F238E27FC236}">
              <a16:creationId xmlns:a16="http://schemas.microsoft.com/office/drawing/2014/main" xmlns="" id="{F388F245-CF62-4C04-89F8-71D7BD4A4043}"/>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2" name="テキスト ボックス 681">
          <a:extLst>
            <a:ext uri="{FF2B5EF4-FFF2-40B4-BE49-F238E27FC236}">
              <a16:creationId xmlns:a16="http://schemas.microsoft.com/office/drawing/2014/main" xmlns="" id="{7D199F0A-CAC9-471E-A785-D48E3665C0FD}"/>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3" name="直線コネクタ 682">
          <a:extLst>
            <a:ext uri="{FF2B5EF4-FFF2-40B4-BE49-F238E27FC236}">
              <a16:creationId xmlns:a16="http://schemas.microsoft.com/office/drawing/2014/main" xmlns="" id="{834A99EC-DCF8-45AE-BE18-9CD337A7D46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4" name="テキスト ボックス 683">
          <a:extLst>
            <a:ext uri="{FF2B5EF4-FFF2-40B4-BE49-F238E27FC236}">
              <a16:creationId xmlns:a16="http://schemas.microsoft.com/office/drawing/2014/main" xmlns="" id="{9F6667EB-ED63-4680-A925-327ADB7E5A09}"/>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5" name="【庁舎】&#10;一人当たり面積グラフ枠">
          <a:extLst>
            <a:ext uri="{FF2B5EF4-FFF2-40B4-BE49-F238E27FC236}">
              <a16:creationId xmlns:a16="http://schemas.microsoft.com/office/drawing/2014/main" xmlns="" id="{D11A9E5F-1CD7-4C14-BDF2-97B457A8043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112395</xdr:rowOff>
    </xdr:from>
    <xdr:to>
      <xdr:col>116</xdr:col>
      <xdr:colOff>62864</xdr:colOff>
      <xdr:row>107</xdr:row>
      <xdr:rowOff>68580</xdr:rowOff>
    </xdr:to>
    <xdr:cxnSp macro="">
      <xdr:nvCxnSpPr>
        <xdr:cNvPr id="686" name="直線コネクタ 685">
          <a:extLst>
            <a:ext uri="{FF2B5EF4-FFF2-40B4-BE49-F238E27FC236}">
              <a16:creationId xmlns:a16="http://schemas.microsoft.com/office/drawing/2014/main" xmlns="" id="{E3D055BF-91B4-4F59-B7BC-2135EF70BA74}"/>
            </a:ext>
          </a:extLst>
        </xdr:cNvPr>
        <xdr:cNvCxnSpPr/>
      </xdr:nvCxnSpPr>
      <xdr:spPr>
        <a:xfrm flipV="1">
          <a:off x="22160864" y="17257395"/>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72407</xdr:rowOff>
    </xdr:from>
    <xdr:ext cx="469744" cy="259045"/>
    <xdr:sp macro="" textlink="">
      <xdr:nvSpPr>
        <xdr:cNvPr id="687" name="【庁舎】&#10;一人当たり面積最小値テキスト">
          <a:extLst>
            <a:ext uri="{FF2B5EF4-FFF2-40B4-BE49-F238E27FC236}">
              <a16:creationId xmlns:a16="http://schemas.microsoft.com/office/drawing/2014/main" xmlns="" id="{F51176C2-F499-4883-BD5E-7209DAAA006D}"/>
            </a:ext>
          </a:extLst>
        </xdr:cNvPr>
        <xdr:cNvSpPr txBox="1"/>
      </xdr:nvSpPr>
      <xdr:spPr>
        <a:xfrm>
          <a:off x="22199600"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68580</xdr:rowOff>
    </xdr:from>
    <xdr:to>
      <xdr:col>116</xdr:col>
      <xdr:colOff>152400</xdr:colOff>
      <xdr:row>107</xdr:row>
      <xdr:rowOff>68580</xdr:rowOff>
    </xdr:to>
    <xdr:cxnSp macro="">
      <xdr:nvCxnSpPr>
        <xdr:cNvPr id="688" name="直線コネクタ 687">
          <a:extLst>
            <a:ext uri="{FF2B5EF4-FFF2-40B4-BE49-F238E27FC236}">
              <a16:creationId xmlns:a16="http://schemas.microsoft.com/office/drawing/2014/main" xmlns="" id="{20CC9909-57DD-42A3-9BBC-207AD32A027A}"/>
            </a:ext>
          </a:extLst>
        </xdr:cNvPr>
        <xdr:cNvCxnSpPr/>
      </xdr:nvCxnSpPr>
      <xdr:spPr>
        <a:xfrm>
          <a:off x="22072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59072</xdr:rowOff>
    </xdr:from>
    <xdr:ext cx="469744" cy="259045"/>
    <xdr:sp macro="" textlink="">
      <xdr:nvSpPr>
        <xdr:cNvPr id="689" name="【庁舎】&#10;一人当たり面積最大値テキスト">
          <a:extLst>
            <a:ext uri="{FF2B5EF4-FFF2-40B4-BE49-F238E27FC236}">
              <a16:creationId xmlns:a16="http://schemas.microsoft.com/office/drawing/2014/main" xmlns="" id="{E9A9363B-9D06-405C-AF2F-64D874E69B84}"/>
            </a:ext>
          </a:extLst>
        </xdr:cNvPr>
        <xdr:cNvSpPr txBox="1"/>
      </xdr:nvSpPr>
      <xdr:spPr>
        <a:xfrm>
          <a:off x="22199600" y="170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112395</xdr:rowOff>
    </xdr:from>
    <xdr:to>
      <xdr:col>116</xdr:col>
      <xdr:colOff>152400</xdr:colOff>
      <xdr:row>100</xdr:row>
      <xdr:rowOff>112395</xdr:rowOff>
    </xdr:to>
    <xdr:cxnSp macro="">
      <xdr:nvCxnSpPr>
        <xdr:cNvPr id="690" name="直線コネクタ 689">
          <a:extLst>
            <a:ext uri="{FF2B5EF4-FFF2-40B4-BE49-F238E27FC236}">
              <a16:creationId xmlns:a16="http://schemas.microsoft.com/office/drawing/2014/main" xmlns="" id="{AC5906D2-685E-45B9-910E-90118A19B24B}"/>
            </a:ext>
          </a:extLst>
        </xdr:cNvPr>
        <xdr:cNvCxnSpPr/>
      </xdr:nvCxnSpPr>
      <xdr:spPr>
        <a:xfrm>
          <a:off x="22072600" y="1725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153052</xdr:rowOff>
    </xdr:from>
    <xdr:ext cx="469744" cy="259045"/>
    <xdr:sp macro="" textlink="">
      <xdr:nvSpPr>
        <xdr:cNvPr id="691" name="【庁舎】&#10;一人当たり面積平均値テキスト">
          <a:extLst>
            <a:ext uri="{FF2B5EF4-FFF2-40B4-BE49-F238E27FC236}">
              <a16:creationId xmlns:a16="http://schemas.microsoft.com/office/drawing/2014/main" xmlns="" id="{C73A10C1-30BA-45D3-B3D6-ACD0D57E607A}"/>
            </a:ext>
          </a:extLst>
        </xdr:cNvPr>
        <xdr:cNvSpPr txBox="1"/>
      </xdr:nvSpPr>
      <xdr:spPr>
        <a:xfrm>
          <a:off x="22199600" y="178124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130175</xdr:rowOff>
    </xdr:from>
    <xdr:to>
      <xdr:col>116</xdr:col>
      <xdr:colOff>114300</xdr:colOff>
      <xdr:row>105</xdr:row>
      <xdr:rowOff>60325</xdr:rowOff>
    </xdr:to>
    <xdr:sp macro="" textlink="">
      <xdr:nvSpPr>
        <xdr:cNvPr id="692" name="フローチャート: 判断 691">
          <a:extLst>
            <a:ext uri="{FF2B5EF4-FFF2-40B4-BE49-F238E27FC236}">
              <a16:creationId xmlns:a16="http://schemas.microsoft.com/office/drawing/2014/main" xmlns="" id="{F573B59F-85FA-4969-9B08-BDDF3F3C58D9}"/>
            </a:ext>
          </a:extLst>
        </xdr:cNvPr>
        <xdr:cNvSpPr/>
      </xdr:nvSpPr>
      <xdr:spPr>
        <a:xfrm>
          <a:off x="22110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154939</xdr:rowOff>
    </xdr:from>
    <xdr:to>
      <xdr:col>112</xdr:col>
      <xdr:colOff>38100</xdr:colOff>
      <xdr:row>105</xdr:row>
      <xdr:rowOff>85089</xdr:rowOff>
    </xdr:to>
    <xdr:sp macro="" textlink="">
      <xdr:nvSpPr>
        <xdr:cNvPr id="693" name="フローチャート: 判断 692">
          <a:extLst>
            <a:ext uri="{FF2B5EF4-FFF2-40B4-BE49-F238E27FC236}">
              <a16:creationId xmlns:a16="http://schemas.microsoft.com/office/drawing/2014/main" xmlns="" id="{3274315E-E400-4C0C-9C1D-2BDDFF2E0BAB}"/>
            </a:ext>
          </a:extLst>
        </xdr:cNvPr>
        <xdr:cNvSpPr/>
      </xdr:nvSpPr>
      <xdr:spPr>
        <a:xfrm>
          <a:off x="21272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46355</xdr:rowOff>
    </xdr:from>
    <xdr:to>
      <xdr:col>107</xdr:col>
      <xdr:colOff>101600</xdr:colOff>
      <xdr:row>105</xdr:row>
      <xdr:rowOff>147955</xdr:rowOff>
    </xdr:to>
    <xdr:sp macro="" textlink="">
      <xdr:nvSpPr>
        <xdr:cNvPr id="694" name="フローチャート: 判断 693">
          <a:extLst>
            <a:ext uri="{FF2B5EF4-FFF2-40B4-BE49-F238E27FC236}">
              <a16:creationId xmlns:a16="http://schemas.microsoft.com/office/drawing/2014/main" xmlns="" id="{8D0BBEA7-5C90-4E0E-B7E2-DBF4D5095779}"/>
            </a:ext>
          </a:extLst>
        </xdr:cNvPr>
        <xdr:cNvSpPr/>
      </xdr:nvSpPr>
      <xdr:spPr>
        <a:xfrm>
          <a:off x="203835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5" name="テキスト ボックス 694">
          <a:extLst>
            <a:ext uri="{FF2B5EF4-FFF2-40B4-BE49-F238E27FC236}">
              <a16:creationId xmlns:a16="http://schemas.microsoft.com/office/drawing/2014/main" xmlns="" id="{A447E25D-D1E4-4A7B-9A71-86912CE9429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6" name="テキスト ボックス 695">
          <a:extLst>
            <a:ext uri="{FF2B5EF4-FFF2-40B4-BE49-F238E27FC236}">
              <a16:creationId xmlns:a16="http://schemas.microsoft.com/office/drawing/2014/main" xmlns="" id="{5A31B56E-0BA1-488B-AF7A-A1E51AAE86A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7" name="テキスト ボックス 696">
          <a:extLst>
            <a:ext uri="{FF2B5EF4-FFF2-40B4-BE49-F238E27FC236}">
              <a16:creationId xmlns:a16="http://schemas.microsoft.com/office/drawing/2014/main" xmlns="" id="{E900ABC0-8BB4-4D6F-9C63-5A97F3E3C9E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8" name="テキスト ボックス 697">
          <a:extLst>
            <a:ext uri="{FF2B5EF4-FFF2-40B4-BE49-F238E27FC236}">
              <a16:creationId xmlns:a16="http://schemas.microsoft.com/office/drawing/2014/main" xmlns="" id="{D7FAC0B0-207C-4411-B505-157A4566C72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9" name="テキスト ボックス 698">
          <a:extLst>
            <a:ext uri="{FF2B5EF4-FFF2-40B4-BE49-F238E27FC236}">
              <a16:creationId xmlns:a16="http://schemas.microsoft.com/office/drawing/2014/main" xmlns="" id="{FB76D6C2-0BC3-400B-B443-E733A00213F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137795</xdr:rowOff>
    </xdr:from>
    <xdr:to>
      <xdr:col>116</xdr:col>
      <xdr:colOff>114300</xdr:colOff>
      <xdr:row>107</xdr:row>
      <xdr:rowOff>67945</xdr:rowOff>
    </xdr:to>
    <xdr:sp macro="" textlink="">
      <xdr:nvSpPr>
        <xdr:cNvPr id="700" name="楕円 699">
          <a:extLst>
            <a:ext uri="{FF2B5EF4-FFF2-40B4-BE49-F238E27FC236}">
              <a16:creationId xmlns:a16="http://schemas.microsoft.com/office/drawing/2014/main" xmlns="" id="{4DB8FE2A-F8F1-4597-A7D0-BFB656BB9E8F}"/>
            </a:ext>
          </a:extLst>
        </xdr:cNvPr>
        <xdr:cNvSpPr/>
      </xdr:nvSpPr>
      <xdr:spPr>
        <a:xfrm>
          <a:off x="22110700" y="1831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52722</xdr:rowOff>
    </xdr:from>
    <xdr:ext cx="469744" cy="259045"/>
    <xdr:sp macro="" textlink="">
      <xdr:nvSpPr>
        <xdr:cNvPr id="701" name="【庁舎】&#10;一人当たり面積該当値テキスト">
          <a:extLst>
            <a:ext uri="{FF2B5EF4-FFF2-40B4-BE49-F238E27FC236}">
              <a16:creationId xmlns:a16="http://schemas.microsoft.com/office/drawing/2014/main" xmlns="" id="{48791981-890F-4E75-846C-AE2F952E31B2}"/>
            </a:ext>
          </a:extLst>
        </xdr:cNvPr>
        <xdr:cNvSpPr txBox="1"/>
      </xdr:nvSpPr>
      <xdr:spPr>
        <a:xfrm>
          <a:off x="22199600" y="18226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141605</xdr:rowOff>
    </xdr:from>
    <xdr:to>
      <xdr:col>112</xdr:col>
      <xdr:colOff>38100</xdr:colOff>
      <xdr:row>107</xdr:row>
      <xdr:rowOff>71755</xdr:rowOff>
    </xdr:to>
    <xdr:sp macro="" textlink="">
      <xdr:nvSpPr>
        <xdr:cNvPr id="702" name="楕円 701">
          <a:extLst>
            <a:ext uri="{FF2B5EF4-FFF2-40B4-BE49-F238E27FC236}">
              <a16:creationId xmlns:a16="http://schemas.microsoft.com/office/drawing/2014/main" xmlns="" id="{C1E270AB-D452-445A-BAAE-51CFCE4F4F9C}"/>
            </a:ext>
          </a:extLst>
        </xdr:cNvPr>
        <xdr:cNvSpPr/>
      </xdr:nvSpPr>
      <xdr:spPr>
        <a:xfrm>
          <a:off x="21272500" y="1831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17145</xdr:rowOff>
    </xdr:from>
    <xdr:to>
      <xdr:col>116</xdr:col>
      <xdr:colOff>63500</xdr:colOff>
      <xdr:row>107</xdr:row>
      <xdr:rowOff>20955</xdr:rowOff>
    </xdr:to>
    <xdr:cxnSp macro="">
      <xdr:nvCxnSpPr>
        <xdr:cNvPr id="703" name="直線コネクタ 702">
          <a:extLst>
            <a:ext uri="{FF2B5EF4-FFF2-40B4-BE49-F238E27FC236}">
              <a16:creationId xmlns:a16="http://schemas.microsoft.com/office/drawing/2014/main" xmlns="" id="{4A8F0154-14B4-4FC2-9037-FC490CC6DE0C}"/>
            </a:ext>
          </a:extLst>
        </xdr:cNvPr>
        <xdr:cNvCxnSpPr/>
      </xdr:nvCxnSpPr>
      <xdr:spPr>
        <a:xfrm flipV="1">
          <a:off x="21323300" y="1836229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145414</xdr:rowOff>
    </xdr:from>
    <xdr:to>
      <xdr:col>107</xdr:col>
      <xdr:colOff>101600</xdr:colOff>
      <xdr:row>107</xdr:row>
      <xdr:rowOff>75564</xdr:rowOff>
    </xdr:to>
    <xdr:sp macro="" textlink="">
      <xdr:nvSpPr>
        <xdr:cNvPr id="704" name="楕円 703">
          <a:extLst>
            <a:ext uri="{FF2B5EF4-FFF2-40B4-BE49-F238E27FC236}">
              <a16:creationId xmlns:a16="http://schemas.microsoft.com/office/drawing/2014/main" xmlns="" id="{D3A5D69E-0B11-444D-890D-3E372E34BC02}"/>
            </a:ext>
          </a:extLst>
        </xdr:cNvPr>
        <xdr:cNvSpPr/>
      </xdr:nvSpPr>
      <xdr:spPr>
        <a:xfrm>
          <a:off x="20383500" y="1831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20955</xdr:rowOff>
    </xdr:from>
    <xdr:to>
      <xdr:col>111</xdr:col>
      <xdr:colOff>177800</xdr:colOff>
      <xdr:row>107</xdr:row>
      <xdr:rowOff>24764</xdr:rowOff>
    </xdr:to>
    <xdr:cxnSp macro="">
      <xdr:nvCxnSpPr>
        <xdr:cNvPr id="705" name="直線コネクタ 704">
          <a:extLst>
            <a:ext uri="{FF2B5EF4-FFF2-40B4-BE49-F238E27FC236}">
              <a16:creationId xmlns:a16="http://schemas.microsoft.com/office/drawing/2014/main" xmlns="" id="{C8AA6BD7-2B0B-4BB0-9517-76B6CA25C9CC}"/>
            </a:ext>
          </a:extLst>
        </xdr:cNvPr>
        <xdr:cNvCxnSpPr/>
      </xdr:nvCxnSpPr>
      <xdr:spPr>
        <a:xfrm flipV="1">
          <a:off x="20434300" y="18366105"/>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101616</xdr:rowOff>
    </xdr:from>
    <xdr:ext cx="469744" cy="259045"/>
    <xdr:sp macro="" textlink="">
      <xdr:nvSpPr>
        <xdr:cNvPr id="706" name="n_1aveValue【庁舎】&#10;一人当たり面積">
          <a:extLst>
            <a:ext uri="{FF2B5EF4-FFF2-40B4-BE49-F238E27FC236}">
              <a16:creationId xmlns:a16="http://schemas.microsoft.com/office/drawing/2014/main" xmlns="" id="{E5A1326C-A510-421F-A717-64DD1B9C2AFB}"/>
            </a:ext>
          </a:extLst>
        </xdr:cNvPr>
        <xdr:cNvSpPr txBox="1"/>
      </xdr:nvSpPr>
      <xdr:spPr>
        <a:xfrm>
          <a:off x="21075727" y="1776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164482</xdr:rowOff>
    </xdr:from>
    <xdr:ext cx="469744" cy="259045"/>
    <xdr:sp macro="" textlink="">
      <xdr:nvSpPr>
        <xdr:cNvPr id="707" name="n_2aveValue【庁舎】&#10;一人当たり面積">
          <a:extLst>
            <a:ext uri="{FF2B5EF4-FFF2-40B4-BE49-F238E27FC236}">
              <a16:creationId xmlns:a16="http://schemas.microsoft.com/office/drawing/2014/main" xmlns="" id="{3F98B953-2469-4635-9D6F-EF01BBF147EB}"/>
            </a:ext>
          </a:extLst>
        </xdr:cNvPr>
        <xdr:cNvSpPr txBox="1"/>
      </xdr:nvSpPr>
      <xdr:spPr>
        <a:xfrm>
          <a:off x="20199427" y="1782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62882</xdr:rowOff>
    </xdr:from>
    <xdr:ext cx="469744" cy="259045"/>
    <xdr:sp macro="" textlink="">
      <xdr:nvSpPr>
        <xdr:cNvPr id="708" name="n_1mainValue【庁舎】&#10;一人当たり面積">
          <a:extLst>
            <a:ext uri="{FF2B5EF4-FFF2-40B4-BE49-F238E27FC236}">
              <a16:creationId xmlns:a16="http://schemas.microsoft.com/office/drawing/2014/main" xmlns="" id="{C68CA818-D2DC-44F5-9782-8EF912603B8C}"/>
            </a:ext>
          </a:extLst>
        </xdr:cNvPr>
        <xdr:cNvSpPr txBox="1"/>
      </xdr:nvSpPr>
      <xdr:spPr>
        <a:xfrm>
          <a:off x="21075727" y="1840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66691</xdr:rowOff>
    </xdr:from>
    <xdr:ext cx="469744" cy="259045"/>
    <xdr:sp macro="" textlink="">
      <xdr:nvSpPr>
        <xdr:cNvPr id="709" name="n_2mainValue【庁舎】&#10;一人当たり面積">
          <a:extLst>
            <a:ext uri="{FF2B5EF4-FFF2-40B4-BE49-F238E27FC236}">
              <a16:creationId xmlns:a16="http://schemas.microsoft.com/office/drawing/2014/main" xmlns="" id="{9E3690FC-ED36-4463-97FB-AA51B1084CE2}"/>
            </a:ext>
          </a:extLst>
        </xdr:cNvPr>
        <xdr:cNvSpPr txBox="1"/>
      </xdr:nvSpPr>
      <xdr:spPr>
        <a:xfrm>
          <a:off x="20199427" y="1841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0" name="正方形/長方形 709">
          <a:extLst>
            <a:ext uri="{FF2B5EF4-FFF2-40B4-BE49-F238E27FC236}">
              <a16:creationId xmlns:a16="http://schemas.microsoft.com/office/drawing/2014/main" xmlns="" id="{553DD8ED-D606-4AB4-A1A8-E08A22AFD88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1" name="正方形/長方形 710">
          <a:extLst>
            <a:ext uri="{FF2B5EF4-FFF2-40B4-BE49-F238E27FC236}">
              <a16:creationId xmlns:a16="http://schemas.microsoft.com/office/drawing/2014/main" xmlns="" id="{AE615734-CC46-4941-9CC0-E7D08309177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2" name="テキスト ボックス 711">
          <a:extLst>
            <a:ext uri="{FF2B5EF4-FFF2-40B4-BE49-F238E27FC236}">
              <a16:creationId xmlns:a16="http://schemas.microsoft.com/office/drawing/2014/main" xmlns="" id="{9C6D5F1D-B238-4CE3-90ED-54863514E8D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上記の施設類型については、保健センター・保健所</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、福祉施設及び庁舎</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における有形固定資産減価償却率が類似団体平均を大きく上回っている。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保健センター・保健所については、有人離島における診療所が築３０年を超えることから高い数値となっているものの、島民に必要不可欠な施設であるため、適宜修繕等を行い、現状維持に努めていくことと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福祉施設については、主に保育施設に関して人口減少及び施設の老朽化の影響で、施設の統廃合や改築の必要性が年々高まってきている。なお、一部の保育施設については、機能を集約した上での新築事業を進めているため、今後は一定改善する見通し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庁舎については、市本庁舎が築５０年を経過していることから高い数値となっている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が、現在、津波浸水想定区域外への本庁舎移転事業を進めているため、今後は改善する見通しとなっている。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高知県宿毛市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20,943
20,870
286.20
11,990,564
11,755,715
158,601
6,692,434
10,652,747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67.1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長引く経済不況により地方税の減収が続く中、財政力指数については前年</a:t>
          </a:r>
          <a:r>
            <a:rPr kumimoji="1" lang="ja-JP" altLang="en-US" sz="1300">
              <a:solidFill>
                <a:schemeClr val="dk1"/>
              </a:solidFill>
              <a:effectLst/>
              <a:latin typeface="+mn-lt"/>
              <a:ea typeface="+mn-ea"/>
              <a:cs typeface="+mn-cs"/>
            </a:rPr>
            <a:t>度からの増減が無く、</a:t>
          </a:r>
          <a:r>
            <a:rPr kumimoji="1" lang="ja-JP" altLang="ja-JP" sz="1300">
              <a:solidFill>
                <a:schemeClr val="dk1"/>
              </a:solidFill>
              <a:effectLst/>
              <a:latin typeface="+mn-lt"/>
              <a:ea typeface="+mn-ea"/>
              <a:cs typeface="+mn-cs"/>
            </a:rPr>
            <a:t>類似団体平均値</a:t>
          </a:r>
          <a:r>
            <a:rPr kumimoji="1" lang="ja-JP" altLang="en-US" sz="1300">
              <a:solidFill>
                <a:schemeClr val="dk1"/>
              </a:solidFill>
              <a:effectLst/>
              <a:latin typeface="+mn-lt"/>
              <a:ea typeface="+mn-ea"/>
              <a:cs typeface="+mn-cs"/>
            </a:rPr>
            <a:t>との比較も引き続き</a:t>
          </a:r>
          <a:r>
            <a:rPr kumimoji="1" lang="en-US" altLang="ja-JP" sz="1300">
              <a:solidFill>
                <a:schemeClr val="dk1"/>
              </a:solidFill>
              <a:effectLst/>
              <a:latin typeface="+mn-lt"/>
              <a:ea typeface="+mn-ea"/>
              <a:cs typeface="+mn-cs"/>
            </a:rPr>
            <a:t>0.04</a:t>
          </a:r>
          <a:r>
            <a:rPr kumimoji="1" lang="ja-JP" altLang="ja-JP" sz="1300">
              <a:solidFill>
                <a:schemeClr val="dk1"/>
              </a:solidFill>
              <a:effectLst/>
              <a:latin typeface="+mn-lt"/>
              <a:ea typeface="+mn-ea"/>
              <a:cs typeface="+mn-cs"/>
            </a:rPr>
            <a:t>ポイント下回</a:t>
          </a:r>
          <a:r>
            <a:rPr kumimoji="1" lang="ja-JP" altLang="en-US" sz="1300">
              <a:solidFill>
                <a:schemeClr val="dk1"/>
              </a:solidFill>
              <a:effectLst/>
              <a:latin typeface="+mn-lt"/>
              <a:ea typeface="+mn-ea"/>
              <a:cs typeface="+mn-cs"/>
            </a:rPr>
            <a:t>る状況となっている。</a:t>
          </a:r>
          <a:endParaRPr lang="ja-JP" altLang="ja-JP" sz="1300">
            <a:effectLst/>
          </a:endParaRPr>
        </a:p>
        <a:p>
          <a:r>
            <a:rPr kumimoji="1" lang="ja-JP" altLang="ja-JP" sz="1300">
              <a:solidFill>
                <a:schemeClr val="dk1"/>
              </a:solidFill>
              <a:effectLst/>
              <a:latin typeface="+mn-lt"/>
              <a:ea typeface="+mn-ea"/>
              <a:cs typeface="+mn-cs"/>
            </a:rPr>
            <a:t>今後も引き続き、税の徴収強化等による税収の確保や事業費の見直しによる歳出削減等の取組み</a:t>
          </a:r>
          <a:r>
            <a:rPr kumimoji="1" lang="ja-JP" altLang="en-US" sz="1300">
              <a:solidFill>
                <a:schemeClr val="dk1"/>
              </a:solidFill>
              <a:effectLst/>
              <a:latin typeface="+mn-lt"/>
              <a:ea typeface="+mn-ea"/>
              <a:cs typeface="+mn-cs"/>
            </a:rPr>
            <a:t>を継続する必要がある。</a:t>
          </a:r>
          <a:endParaRPr lang="ja-JP" altLang="ja-JP" sz="13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xmlns=""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xmlns=""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17992</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xmlns="" id="{00000000-0008-0000-0300-000040000000}"/>
            </a:ext>
          </a:extLst>
        </xdr:cNvPr>
        <xdr:cNvCxnSpPr/>
      </xdr:nvCxnSpPr>
      <xdr:spPr>
        <a:xfrm flipV="1">
          <a:off x="4953000" y="636164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xmlns=""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104369</xdr:rowOff>
    </xdr:from>
    <xdr:ext cx="762000" cy="259045"/>
    <xdr:sp macro="" textlink="">
      <xdr:nvSpPr>
        <xdr:cNvPr id="67" name="財政力最大値テキスト">
          <a:extLst>
            <a:ext uri="{FF2B5EF4-FFF2-40B4-BE49-F238E27FC236}">
              <a16:creationId xmlns:a16="http://schemas.microsoft.com/office/drawing/2014/main" xmlns="" id="{00000000-0008-0000-0300-000043000000}"/>
            </a:ext>
          </a:extLst>
        </xdr:cNvPr>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17992</xdr:rowOff>
    </xdr:from>
    <xdr:to>
      <xdr:col>24</xdr:col>
      <xdr:colOff>12700</xdr:colOff>
      <xdr:row>37</xdr:row>
      <xdr:rowOff>17992</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115358</xdr:rowOff>
    </xdr:from>
    <xdr:to>
      <xdr:col>23</xdr:col>
      <xdr:colOff>133350</xdr:colOff>
      <xdr:row>43</xdr:row>
      <xdr:rowOff>115358</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114800" y="74877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70" name="財政力平均値テキスト">
          <a:extLst>
            <a:ext uri="{FF2B5EF4-FFF2-40B4-BE49-F238E27FC236}">
              <a16:creationId xmlns:a16="http://schemas.microsoft.com/office/drawing/2014/main" xmlns="" id="{00000000-0008-0000-0300-000046000000}"/>
            </a:ext>
          </a:extLst>
        </xdr:cNvPr>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a:extLst>
            <a:ext uri="{FF2B5EF4-FFF2-40B4-BE49-F238E27FC236}">
              <a16:creationId xmlns:a16="http://schemas.microsoft.com/office/drawing/2014/main" xmlns="" id="{00000000-0008-0000-0300-000047000000}"/>
            </a:ext>
          </a:extLst>
        </xdr:cNvPr>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115358</xdr:rowOff>
    </xdr:from>
    <xdr:to>
      <xdr:col>19</xdr:col>
      <xdr:colOff>133350</xdr:colOff>
      <xdr:row>43</xdr:row>
      <xdr:rowOff>135467</xdr:rowOff>
    </xdr:to>
    <xdr:cxnSp macro="">
      <xdr:nvCxnSpPr>
        <xdr:cNvPr id="72" name="直線コネクタ 71">
          <a:extLst>
            <a:ext uri="{FF2B5EF4-FFF2-40B4-BE49-F238E27FC236}">
              <a16:creationId xmlns:a16="http://schemas.microsoft.com/office/drawing/2014/main" xmlns="" id="{00000000-0008-0000-0300-000048000000}"/>
            </a:ext>
          </a:extLst>
        </xdr:cNvPr>
        <xdr:cNvCxnSpPr/>
      </xdr:nvCxnSpPr>
      <xdr:spPr>
        <a:xfrm flipV="1">
          <a:off x="3225800" y="74877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a:extLst>
            <a:ext uri="{FF2B5EF4-FFF2-40B4-BE49-F238E27FC236}">
              <a16:creationId xmlns:a16="http://schemas.microsoft.com/office/drawing/2014/main" xmlns="" id="{00000000-0008-0000-0300-000049000000}"/>
            </a:ext>
          </a:extLst>
        </xdr:cNvPr>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a:extLst>
            <a:ext uri="{FF2B5EF4-FFF2-40B4-BE49-F238E27FC236}">
              <a16:creationId xmlns:a16="http://schemas.microsoft.com/office/drawing/2014/main" xmlns="" id="{00000000-0008-0000-0300-00004A000000}"/>
            </a:ext>
          </a:extLst>
        </xdr:cNvPr>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135467</xdr:rowOff>
    </xdr:from>
    <xdr:to>
      <xdr:col>15</xdr:col>
      <xdr:colOff>82550</xdr:colOff>
      <xdr:row>43</xdr:row>
      <xdr:rowOff>135467</xdr:rowOff>
    </xdr:to>
    <xdr:cxnSp macro="">
      <xdr:nvCxnSpPr>
        <xdr:cNvPr id="75" name="直線コネクタ 74">
          <a:extLst>
            <a:ext uri="{FF2B5EF4-FFF2-40B4-BE49-F238E27FC236}">
              <a16:creationId xmlns:a16="http://schemas.microsoft.com/office/drawing/2014/main" xmlns="" id="{00000000-0008-0000-0300-00004B000000}"/>
            </a:ext>
          </a:extLst>
        </xdr:cNvPr>
        <xdr:cNvCxnSpPr/>
      </xdr:nvCxnSpPr>
      <xdr:spPr>
        <a:xfrm>
          <a:off x="2336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xmlns=""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135467</xdr:rowOff>
    </xdr:from>
    <xdr:to>
      <xdr:col>11</xdr:col>
      <xdr:colOff>31750</xdr:colOff>
      <xdr:row>43</xdr:row>
      <xdr:rowOff>135467</xdr:rowOff>
    </xdr:to>
    <xdr:cxnSp macro="">
      <xdr:nvCxnSpPr>
        <xdr:cNvPr id="78" name="直線コネクタ 77">
          <a:extLst>
            <a:ext uri="{FF2B5EF4-FFF2-40B4-BE49-F238E27FC236}">
              <a16:creationId xmlns:a16="http://schemas.microsoft.com/office/drawing/2014/main" xmlns="" id="{00000000-0008-0000-0300-00004E000000}"/>
            </a:ext>
          </a:extLst>
        </xdr:cNvPr>
        <xdr:cNvCxnSpPr/>
      </xdr:nvCxnSpPr>
      <xdr:spPr>
        <a:xfrm>
          <a:off x="1447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115358</xdr:rowOff>
    </xdr:from>
    <xdr:to>
      <xdr:col>11</xdr:col>
      <xdr:colOff>82550</xdr:colOff>
      <xdr:row>43</xdr:row>
      <xdr:rowOff>45508</xdr:rowOff>
    </xdr:to>
    <xdr:sp macro="" textlink="">
      <xdr:nvSpPr>
        <xdr:cNvPr id="79" name="フローチャート: 判断 78">
          <a:extLst>
            <a:ext uri="{FF2B5EF4-FFF2-40B4-BE49-F238E27FC236}">
              <a16:creationId xmlns:a16="http://schemas.microsoft.com/office/drawing/2014/main" xmlns="" id="{00000000-0008-0000-0300-00004F000000}"/>
            </a:ext>
          </a:extLst>
        </xdr:cNvPr>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55685</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a:extLst>
            <a:ext uri="{FF2B5EF4-FFF2-40B4-BE49-F238E27FC236}">
              <a16:creationId xmlns:a16="http://schemas.microsoft.com/office/drawing/2014/main" xmlns="" id="{00000000-0008-0000-0300-000051000000}"/>
            </a:ext>
          </a:extLst>
        </xdr:cNvPr>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64558</xdr:rowOff>
    </xdr:from>
    <xdr:to>
      <xdr:col>23</xdr:col>
      <xdr:colOff>184150</xdr:colOff>
      <xdr:row>43</xdr:row>
      <xdr:rowOff>166158</xdr:rowOff>
    </xdr:to>
    <xdr:sp macro="" textlink="">
      <xdr:nvSpPr>
        <xdr:cNvPr id="88" name="楕円 87">
          <a:extLst>
            <a:ext uri="{FF2B5EF4-FFF2-40B4-BE49-F238E27FC236}">
              <a16:creationId xmlns:a16="http://schemas.microsoft.com/office/drawing/2014/main" xmlns="" id="{00000000-0008-0000-0300-000058000000}"/>
            </a:ext>
          </a:extLst>
        </xdr:cNvPr>
        <xdr:cNvSpPr/>
      </xdr:nvSpPr>
      <xdr:spPr>
        <a:xfrm>
          <a:off x="49022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36635</xdr:rowOff>
    </xdr:from>
    <xdr:ext cx="762000" cy="259045"/>
    <xdr:sp macro="" textlink="">
      <xdr:nvSpPr>
        <xdr:cNvPr id="89" name="財政力該当値テキスト">
          <a:extLst>
            <a:ext uri="{FF2B5EF4-FFF2-40B4-BE49-F238E27FC236}">
              <a16:creationId xmlns:a16="http://schemas.microsoft.com/office/drawing/2014/main" xmlns="" id="{00000000-0008-0000-0300-000059000000}"/>
            </a:ext>
          </a:extLst>
        </xdr:cNvPr>
        <xdr:cNvSpPr txBox="1"/>
      </xdr:nvSpPr>
      <xdr:spPr>
        <a:xfrm>
          <a:off x="5041900" y="7408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64558</xdr:rowOff>
    </xdr:from>
    <xdr:to>
      <xdr:col>19</xdr:col>
      <xdr:colOff>184150</xdr:colOff>
      <xdr:row>43</xdr:row>
      <xdr:rowOff>166158</xdr:rowOff>
    </xdr:to>
    <xdr:sp macro="" textlink="">
      <xdr:nvSpPr>
        <xdr:cNvPr id="90" name="楕円 89">
          <a:extLst>
            <a:ext uri="{FF2B5EF4-FFF2-40B4-BE49-F238E27FC236}">
              <a16:creationId xmlns:a16="http://schemas.microsoft.com/office/drawing/2014/main" xmlns="" id="{00000000-0008-0000-0300-00005A000000}"/>
            </a:ext>
          </a:extLst>
        </xdr:cNvPr>
        <xdr:cNvSpPr/>
      </xdr:nvSpPr>
      <xdr:spPr>
        <a:xfrm>
          <a:off x="4064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150935</xdr:rowOff>
    </xdr:from>
    <xdr:ext cx="736600" cy="259045"/>
    <xdr:sp macro="" textlink="">
      <xdr:nvSpPr>
        <xdr:cNvPr id="91" name="テキスト ボックス 90">
          <a:extLst>
            <a:ext uri="{FF2B5EF4-FFF2-40B4-BE49-F238E27FC236}">
              <a16:creationId xmlns:a16="http://schemas.microsoft.com/office/drawing/2014/main" xmlns="" id="{00000000-0008-0000-0300-00005B000000}"/>
            </a:ext>
          </a:extLst>
        </xdr:cNvPr>
        <xdr:cNvSpPr txBox="1"/>
      </xdr:nvSpPr>
      <xdr:spPr>
        <a:xfrm>
          <a:off x="3733800" y="7523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84667</xdr:rowOff>
    </xdr:from>
    <xdr:to>
      <xdr:col>15</xdr:col>
      <xdr:colOff>133350</xdr:colOff>
      <xdr:row>44</xdr:row>
      <xdr:rowOff>14817</xdr:rowOff>
    </xdr:to>
    <xdr:sp macro="" textlink="">
      <xdr:nvSpPr>
        <xdr:cNvPr id="92" name="楕円 91">
          <a:extLst>
            <a:ext uri="{FF2B5EF4-FFF2-40B4-BE49-F238E27FC236}">
              <a16:creationId xmlns:a16="http://schemas.microsoft.com/office/drawing/2014/main" xmlns="" id="{00000000-0008-0000-0300-00005C000000}"/>
            </a:ext>
          </a:extLst>
        </xdr:cNvPr>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171044</xdr:rowOff>
    </xdr:from>
    <xdr:ext cx="7620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84667</xdr:rowOff>
    </xdr:from>
    <xdr:to>
      <xdr:col>11</xdr:col>
      <xdr:colOff>82550</xdr:colOff>
      <xdr:row>44</xdr:row>
      <xdr:rowOff>14817</xdr:rowOff>
    </xdr:to>
    <xdr:sp macro="" textlink="">
      <xdr:nvSpPr>
        <xdr:cNvPr id="94" name="楕円 93">
          <a:extLst>
            <a:ext uri="{FF2B5EF4-FFF2-40B4-BE49-F238E27FC236}">
              <a16:creationId xmlns:a16="http://schemas.microsoft.com/office/drawing/2014/main" xmlns="" id="{00000000-0008-0000-0300-00005E000000}"/>
            </a:ext>
          </a:extLst>
        </xdr:cNvPr>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171044</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84667</xdr:rowOff>
    </xdr:from>
    <xdr:to>
      <xdr:col>7</xdr:col>
      <xdr:colOff>31750</xdr:colOff>
      <xdr:row>44</xdr:row>
      <xdr:rowOff>14817</xdr:rowOff>
    </xdr:to>
    <xdr:sp macro="" textlink="">
      <xdr:nvSpPr>
        <xdr:cNvPr id="96" name="楕円 95">
          <a:extLst>
            <a:ext uri="{FF2B5EF4-FFF2-40B4-BE49-F238E27FC236}">
              <a16:creationId xmlns:a16="http://schemas.microsoft.com/office/drawing/2014/main" xmlns="" id="{00000000-0008-0000-0300-000060000000}"/>
            </a:ext>
          </a:extLst>
        </xdr:cNvPr>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171044</xdr:rowOff>
    </xdr:from>
    <xdr:ext cx="762000" cy="259045"/>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前年度より</a:t>
          </a:r>
          <a:r>
            <a:rPr lang="en-US" altLang="ja-JP" sz="1300" b="0" i="0" baseline="0">
              <a:solidFill>
                <a:schemeClr val="dk1"/>
              </a:solidFill>
              <a:effectLst/>
              <a:latin typeface="+mn-lt"/>
              <a:ea typeface="+mn-ea"/>
              <a:cs typeface="+mn-cs"/>
            </a:rPr>
            <a:t>2.7</a:t>
          </a:r>
          <a:r>
            <a:rPr lang="ja-JP" altLang="ja-JP" sz="1300" b="0" i="0" baseline="0">
              <a:solidFill>
                <a:schemeClr val="dk1"/>
              </a:solidFill>
              <a:effectLst/>
              <a:latin typeface="+mn-lt"/>
              <a:ea typeface="+mn-ea"/>
              <a:cs typeface="+mn-cs"/>
            </a:rPr>
            <a:t>ポイント増加した。主な要因としては、</a:t>
          </a:r>
          <a:r>
            <a:rPr lang="ja-JP" altLang="en-US" sz="1300" b="0" i="0" baseline="0">
              <a:solidFill>
                <a:schemeClr val="dk1"/>
              </a:solidFill>
              <a:effectLst/>
              <a:latin typeface="+mn-lt"/>
              <a:ea typeface="+mn-ea"/>
              <a:cs typeface="+mn-cs"/>
            </a:rPr>
            <a:t>特別養護老人ホーム事業が民間に指定管理になることで、特別養護老人ホーム特別会計の職員が一般事務職に任用替えとなったため普通会計における人件費が</a:t>
          </a:r>
          <a:r>
            <a:rPr lang="en-US" altLang="ja-JP" sz="1300" b="0" i="0" baseline="0">
              <a:solidFill>
                <a:schemeClr val="dk1"/>
              </a:solidFill>
              <a:effectLst/>
              <a:latin typeface="+mn-lt"/>
              <a:ea typeface="+mn-ea"/>
              <a:cs typeface="+mn-cs"/>
            </a:rPr>
            <a:t>290,000</a:t>
          </a:r>
          <a:r>
            <a:rPr lang="ja-JP" altLang="en-US" sz="1300" b="0" i="0" baseline="0">
              <a:solidFill>
                <a:schemeClr val="dk1"/>
              </a:solidFill>
              <a:effectLst/>
              <a:latin typeface="+mn-lt"/>
              <a:ea typeface="+mn-ea"/>
              <a:cs typeface="+mn-cs"/>
            </a:rPr>
            <a:t>千円増額となったことが大きな要因である。</a:t>
          </a:r>
          <a:endParaRPr lang="en-US" altLang="ja-JP" sz="1300" b="0" i="0" baseline="0">
            <a:solidFill>
              <a:schemeClr val="dk1"/>
            </a:solidFill>
            <a:effectLst/>
            <a:latin typeface="+mn-lt"/>
            <a:ea typeface="+mn-ea"/>
            <a:cs typeface="+mn-cs"/>
          </a:endParaRPr>
        </a:p>
        <a:p>
          <a:pPr rtl="0"/>
          <a:r>
            <a:rPr lang="ja-JP" altLang="en-US" sz="1300" b="0" i="0" baseline="0">
              <a:solidFill>
                <a:schemeClr val="dk1"/>
              </a:solidFill>
              <a:effectLst/>
              <a:latin typeface="+mn-lt"/>
              <a:ea typeface="+mn-ea"/>
              <a:cs typeface="+mn-cs"/>
            </a:rPr>
            <a:t>また、年々増加傾向ある社会保障経費についても、扶助費が</a:t>
          </a:r>
          <a:r>
            <a:rPr lang="en-US" altLang="ja-JP" sz="1300" b="0" i="0" baseline="0">
              <a:solidFill>
                <a:schemeClr val="dk1"/>
              </a:solidFill>
              <a:effectLst/>
              <a:latin typeface="+mn-lt"/>
              <a:ea typeface="+mn-ea"/>
              <a:cs typeface="+mn-cs"/>
            </a:rPr>
            <a:t>45,545</a:t>
          </a:r>
          <a:r>
            <a:rPr lang="ja-JP" altLang="en-US" sz="1300" b="0" i="0" baseline="0">
              <a:solidFill>
                <a:schemeClr val="dk1"/>
              </a:solidFill>
              <a:effectLst/>
              <a:latin typeface="+mn-lt"/>
              <a:ea typeface="+mn-ea"/>
              <a:cs typeface="+mn-cs"/>
            </a:rPr>
            <a:t>千円の増額となっており、</a:t>
          </a:r>
          <a:r>
            <a:rPr lang="ja-JP" altLang="ja-JP" sz="1300" b="0" i="0" baseline="0">
              <a:solidFill>
                <a:schemeClr val="dk1"/>
              </a:solidFill>
              <a:effectLst/>
              <a:latin typeface="+mn-lt"/>
              <a:ea typeface="+mn-ea"/>
              <a:cs typeface="+mn-cs"/>
            </a:rPr>
            <a:t>今後も義務的経費の増加が予想されることから、公債費等の経常経費削減ならびに市税等の徴収率向上や遊休財産の売却など自主財源の確保に努める必要がある。</a:t>
          </a:r>
          <a:endParaRPr lang="ja-JP" altLang="ja-JP" sz="1300">
            <a:effectLst/>
          </a:endParaRPr>
        </a:p>
        <a:p>
          <a:pPr rtl="0"/>
          <a:r>
            <a:rPr lang="ja-JP" altLang="en-US" sz="1300" b="0" i="0" baseline="0">
              <a:solidFill>
                <a:schemeClr val="dk1"/>
              </a:solidFill>
              <a:effectLst/>
              <a:latin typeface="+mn-lt"/>
              <a:ea typeface="+mn-ea"/>
              <a:cs typeface="+mn-cs"/>
            </a:rPr>
            <a:t>										</a:t>
          </a:r>
        </a:p>
        <a:p>
          <a:pPr rtl="0"/>
          <a:endParaRPr lang="ja-JP" altLang="ja-JP" sz="13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xmlns=""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xmlns=""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xmlns=""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xmlns=""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xmlns=""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xmlns=""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15875</xdr:rowOff>
    </xdr:from>
    <xdr:to>
      <xdr:col>23</xdr:col>
      <xdr:colOff>133350</xdr:colOff>
      <xdr:row>68</xdr:row>
      <xdr:rowOff>13123</xdr:rowOff>
    </xdr:to>
    <xdr:cxnSp macro="">
      <xdr:nvCxnSpPr>
        <xdr:cNvPr id="127" name="直線コネクタ 126">
          <a:extLst>
            <a:ext uri="{FF2B5EF4-FFF2-40B4-BE49-F238E27FC236}">
              <a16:creationId xmlns:a16="http://schemas.microsoft.com/office/drawing/2014/main" xmlns="" id="{00000000-0008-0000-0300-00007F000000}"/>
            </a:ext>
          </a:extLst>
        </xdr:cNvPr>
        <xdr:cNvCxnSpPr/>
      </xdr:nvCxnSpPr>
      <xdr:spPr>
        <a:xfrm flipV="1">
          <a:off x="4953000" y="10131425"/>
          <a:ext cx="0" cy="15402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156650</xdr:rowOff>
    </xdr:from>
    <xdr:ext cx="762000" cy="259045"/>
    <xdr:sp macro="" textlink="">
      <xdr:nvSpPr>
        <xdr:cNvPr id="128" name="財政構造の弾力性最小値テキスト">
          <a:extLst>
            <a:ext uri="{FF2B5EF4-FFF2-40B4-BE49-F238E27FC236}">
              <a16:creationId xmlns:a16="http://schemas.microsoft.com/office/drawing/2014/main" xmlns="" id="{00000000-0008-0000-0300-000080000000}"/>
            </a:ext>
          </a:extLst>
        </xdr:cNvPr>
        <xdr:cNvSpPr txBox="1"/>
      </xdr:nvSpPr>
      <xdr:spPr>
        <a:xfrm>
          <a:off x="5041900" y="1164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13123</xdr:rowOff>
    </xdr:from>
    <xdr:to>
      <xdr:col>24</xdr:col>
      <xdr:colOff>12700</xdr:colOff>
      <xdr:row>68</xdr:row>
      <xdr:rowOff>13123</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a:off x="4864100" y="1167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102252</xdr:rowOff>
    </xdr:from>
    <xdr:ext cx="762000" cy="259045"/>
    <xdr:sp macro="" textlink="">
      <xdr:nvSpPr>
        <xdr:cNvPr id="130" name="財政構造の弾力性最大値テキスト">
          <a:extLst>
            <a:ext uri="{FF2B5EF4-FFF2-40B4-BE49-F238E27FC236}">
              <a16:creationId xmlns:a16="http://schemas.microsoft.com/office/drawing/2014/main" xmlns="" id="{00000000-0008-0000-0300-000082000000}"/>
            </a:ext>
          </a:extLst>
        </xdr:cNvPr>
        <xdr:cNvSpPr txBox="1"/>
      </xdr:nvSpPr>
      <xdr:spPr>
        <a:xfrm>
          <a:off x="5041900" y="987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15875</xdr:rowOff>
    </xdr:from>
    <xdr:to>
      <xdr:col>24</xdr:col>
      <xdr:colOff>12700</xdr:colOff>
      <xdr:row>59</xdr:row>
      <xdr:rowOff>15875</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a:off x="4864100" y="1013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113877</xdr:rowOff>
    </xdr:from>
    <xdr:to>
      <xdr:col>23</xdr:col>
      <xdr:colOff>133350</xdr:colOff>
      <xdr:row>61</xdr:row>
      <xdr:rowOff>51012</xdr:rowOff>
    </xdr:to>
    <xdr:cxnSp macro="">
      <xdr:nvCxnSpPr>
        <xdr:cNvPr id="132" name="直線コネクタ 131">
          <a:extLst>
            <a:ext uri="{FF2B5EF4-FFF2-40B4-BE49-F238E27FC236}">
              <a16:creationId xmlns:a16="http://schemas.microsoft.com/office/drawing/2014/main" xmlns="" id="{00000000-0008-0000-0300-000084000000}"/>
            </a:ext>
          </a:extLst>
        </xdr:cNvPr>
        <xdr:cNvCxnSpPr/>
      </xdr:nvCxnSpPr>
      <xdr:spPr>
        <a:xfrm>
          <a:off x="4114800" y="10400877"/>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160037</xdr:rowOff>
    </xdr:from>
    <xdr:ext cx="762000" cy="259045"/>
    <xdr:sp macro="" textlink="">
      <xdr:nvSpPr>
        <xdr:cNvPr id="133" name="財政構造の弾力性平均値テキスト">
          <a:extLst>
            <a:ext uri="{FF2B5EF4-FFF2-40B4-BE49-F238E27FC236}">
              <a16:creationId xmlns:a16="http://schemas.microsoft.com/office/drawing/2014/main" xmlns="" id="{00000000-0008-0000-0300-000085000000}"/>
            </a:ext>
          </a:extLst>
        </xdr:cNvPr>
        <xdr:cNvSpPr txBox="1"/>
      </xdr:nvSpPr>
      <xdr:spPr>
        <a:xfrm>
          <a:off x="5041900" y="10275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34" name="フローチャート: 判断 133">
          <a:extLst>
            <a:ext uri="{FF2B5EF4-FFF2-40B4-BE49-F238E27FC236}">
              <a16:creationId xmlns:a16="http://schemas.microsoft.com/office/drawing/2014/main" xmlns="" id="{00000000-0008-0000-0300-000086000000}"/>
            </a:ext>
          </a:extLst>
        </xdr:cNvPr>
        <xdr:cNvSpPr/>
      </xdr:nvSpPr>
      <xdr:spPr>
        <a:xfrm>
          <a:off x="49022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41487</xdr:rowOff>
    </xdr:from>
    <xdr:to>
      <xdr:col>19</xdr:col>
      <xdr:colOff>133350</xdr:colOff>
      <xdr:row>60</xdr:row>
      <xdr:rowOff>113877</xdr:rowOff>
    </xdr:to>
    <xdr:cxnSp macro="">
      <xdr:nvCxnSpPr>
        <xdr:cNvPr id="135" name="直線コネクタ 134">
          <a:extLst>
            <a:ext uri="{FF2B5EF4-FFF2-40B4-BE49-F238E27FC236}">
              <a16:creationId xmlns:a16="http://schemas.microsoft.com/office/drawing/2014/main" xmlns="" id="{00000000-0008-0000-0300-000087000000}"/>
            </a:ext>
          </a:extLst>
        </xdr:cNvPr>
        <xdr:cNvCxnSpPr/>
      </xdr:nvCxnSpPr>
      <xdr:spPr>
        <a:xfrm>
          <a:off x="3225800" y="1032848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95250</xdr:rowOff>
    </xdr:from>
    <xdr:to>
      <xdr:col>19</xdr:col>
      <xdr:colOff>184150</xdr:colOff>
      <xdr:row>61</xdr:row>
      <xdr:rowOff>25400</xdr:rowOff>
    </xdr:to>
    <xdr:sp macro="" textlink="">
      <xdr:nvSpPr>
        <xdr:cNvPr id="136" name="フローチャート: 判断 135">
          <a:extLst>
            <a:ext uri="{FF2B5EF4-FFF2-40B4-BE49-F238E27FC236}">
              <a16:creationId xmlns:a16="http://schemas.microsoft.com/office/drawing/2014/main" xmlns="" id="{00000000-0008-0000-0300-000088000000}"/>
            </a:ext>
          </a:extLst>
        </xdr:cNvPr>
        <xdr:cNvSpPr/>
      </xdr:nvSpPr>
      <xdr:spPr>
        <a:xfrm>
          <a:off x="4064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10177</xdr:rowOff>
    </xdr:from>
    <xdr:ext cx="736600" cy="259045"/>
    <xdr:sp macro="" textlink="">
      <xdr:nvSpPr>
        <xdr:cNvPr id="137" name="テキスト ボックス 136">
          <a:extLst>
            <a:ext uri="{FF2B5EF4-FFF2-40B4-BE49-F238E27FC236}">
              <a16:creationId xmlns:a16="http://schemas.microsoft.com/office/drawing/2014/main" xmlns="" id="{00000000-0008-0000-0300-000089000000}"/>
            </a:ext>
          </a:extLst>
        </xdr:cNvPr>
        <xdr:cNvSpPr txBox="1"/>
      </xdr:nvSpPr>
      <xdr:spPr>
        <a:xfrm>
          <a:off x="3733800" y="1046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41487</xdr:rowOff>
    </xdr:from>
    <xdr:to>
      <xdr:col>15</xdr:col>
      <xdr:colOff>82550</xdr:colOff>
      <xdr:row>61</xdr:row>
      <xdr:rowOff>46990</xdr:rowOff>
    </xdr:to>
    <xdr:cxnSp macro="">
      <xdr:nvCxnSpPr>
        <xdr:cNvPr id="138" name="直線コネクタ 137">
          <a:extLst>
            <a:ext uri="{FF2B5EF4-FFF2-40B4-BE49-F238E27FC236}">
              <a16:creationId xmlns:a16="http://schemas.microsoft.com/office/drawing/2014/main" xmlns="" id="{00000000-0008-0000-0300-00008A000000}"/>
            </a:ext>
          </a:extLst>
        </xdr:cNvPr>
        <xdr:cNvCxnSpPr/>
      </xdr:nvCxnSpPr>
      <xdr:spPr>
        <a:xfrm flipV="1">
          <a:off x="2336800" y="10328487"/>
          <a:ext cx="8890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10795</xdr:rowOff>
    </xdr:from>
    <xdr:to>
      <xdr:col>15</xdr:col>
      <xdr:colOff>133350</xdr:colOff>
      <xdr:row>60</xdr:row>
      <xdr:rowOff>112395</xdr:rowOff>
    </xdr:to>
    <xdr:sp macro="" textlink="">
      <xdr:nvSpPr>
        <xdr:cNvPr id="139" name="フローチャート: 判断 138">
          <a:extLst>
            <a:ext uri="{FF2B5EF4-FFF2-40B4-BE49-F238E27FC236}">
              <a16:creationId xmlns:a16="http://schemas.microsoft.com/office/drawing/2014/main" xmlns="" id="{00000000-0008-0000-0300-00008B000000}"/>
            </a:ext>
          </a:extLst>
        </xdr:cNvPr>
        <xdr:cNvSpPr/>
      </xdr:nvSpPr>
      <xdr:spPr>
        <a:xfrm>
          <a:off x="31750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97172</xdr:rowOff>
    </xdr:from>
    <xdr:ext cx="762000" cy="259045"/>
    <xdr:sp macro="" textlink="">
      <xdr:nvSpPr>
        <xdr:cNvPr id="140" name="テキスト ボックス 139">
          <a:extLst>
            <a:ext uri="{FF2B5EF4-FFF2-40B4-BE49-F238E27FC236}">
              <a16:creationId xmlns:a16="http://schemas.microsoft.com/office/drawing/2014/main" xmlns="" id="{00000000-0008-0000-0300-00008C000000}"/>
            </a:ext>
          </a:extLst>
        </xdr:cNvPr>
        <xdr:cNvSpPr txBox="1"/>
      </xdr:nvSpPr>
      <xdr:spPr>
        <a:xfrm>
          <a:off x="2844800" y="1038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6773</xdr:rowOff>
    </xdr:from>
    <xdr:to>
      <xdr:col>11</xdr:col>
      <xdr:colOff>31750</xdr:colOff>
      <xdr:row>61</xdr:row>
      <xdr:rowOff>46990</xdr:rowOff>
    </xdr:to>
    <xdr:cxnSp macro="">
      <xdr:nvCxnSpPr>
        <xdr:cNvPr id="141" name="直線コネクタ 140">
          <a:extLst>
            <a:ext uri="{FF2B5EF4-FFF2-40B4-BE49-F238E27FC236}">
              <a16:creationId xmlns:a16="http://schemas.microsoft.com/office/drawing/2014/main" xmlns="" id="{00000000-0008-0000-0300-00008D000000}"/>
            </a:ext>
          </a:extLst>
        </xdr:cNvPr>
        <xdr:cNvCxnSpPr/>
      </xdr:nvCxnSpPr>
      <xdr:spPr>
        <a:xfrm>
          <a:off x="1447800" y="1046522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59055</xdr:rowOff>
    </xdr:from>
    <xdr:to>
      <xdr:col>11</xdr:col>
      <xdr:colOff>82550</xdr:colOff>
      <xdr:row>60</xdr:row>
      <xdr:rowOff>160655</xdr:rowOff>
    </xdr:to>
    <xdr:sp macro="" textlink="">
      <xdr:nvSpPr>
        <xdr:cNvPr id="142" name="フローチャート: 判断 141">
          <a:extLst>
            <a:ext uri="{FF2B5EF4-FFF2-40B4-BE49-F238E27FC236}">
              <a16:creationId xmlns:a16="http://schemas.microsoft.com/office/drawing/2014/main" xmlns="" id="{00000000-0008-0000-0300-00008E000000}"/>
            </a:ext>
          </a:extLst>
        </xdr:cNvPr>
        <xdr:cNvSpPr/>
      </xdr:nvSpPr>
      <xdr:spPr>
        <a:xfrm>
          <a:off x="2286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170832</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1955800" y="1011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2752</xdr:rowOff>
    </xdr:from>
    <xdr:to>
      <xdr:col>7</xdr:col>
      <xdr:colOff>31750</xdr:colOff>
      <xdr:row>60</xdr:row>
      <xdr:rowOff>104352</xdr:rowOff>
    </xdr:to>
    <xdr:sp macro="" textlink="">
      <xdr:nvSpPr>
        <xdr:cNvPr id="144" name="フローチャート: 判断 143">
          <a:extLst>
            <a:ext uri="{FF2B5EF4-FFF2-40B4-BE49-F238E27FC236}">
              <a16:creationId xmlns:a16="http://schemas.microsoft.com/office/drawing/2014/main" xmlns="" id="{00000000-0008-0000-0300-000090000000}"/>
            </a:ext>
          </a:extLst>
        </xdr:cNvPr>
        <xdr:cNvSpPr/>
      </xdr:nvSpPr>
      <xdr:spPr>
        <a:xfrm>
          <a:off x="1397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114529</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1066800" y="100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212</xdr:rowOff>
    </xdr:from>
    <xdr:to>
      <xdr:col>23</xdr:col>
      <xdr:colOff>184150</xdr:colOff>
      <xdr:row>61</xdr:row>
      <xdr:rowOff>101812</xdr:rowOff>
    </xdr:to>
    <xdr:sp macro="" textlink="">
      <xdr:nvSpPr>
        <xdr:cNvPr id="151" name="楕円 150">
          <a:extLst>
            <a:ext uri="{FF2B5EF4-FFF2-40B4-BE49-F238E27FC236}">
              <a16:creationId xmlns:a16="http://schemas.microsoft.com/office/drawing/2014/main" xmlns="" id="{00000000-0008-0000-0300-000097000000}"/>
            </a:ext>
          </a:extLst>
        </xdr:cNvPr>
        <xdr:cNvSpPr/>
      </xdr:nvSpPr>
      <xdr:spPr>
        <a:xfrm>
          <a:off x="4902200" y="1045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143739</xdr:rowOff>
    </xdr:from>
    <xdr:ext cx="762000" cy="259045"/>
    <xdr:sp macro="" textlink="">
      <xdr:nvSpPr>
        <xdr:cNvPr id="152" name="財政構造の弾力性該当値テキスト">
          <a:extLst>
            <a:ext uri="{FF2B5EF4-FFF2-40B4-BE49-F238E27FC236}">
              <a16:creationId xmlns:a16="http://schemas.microsoft.com/office/drawing/2014/main" xmlns="" id="{00000000-0008-0000-0300-000098000000}"/>
            </a:ext>
          </a:extLst>
        </xdr:cNvPr>
        <xdr:cNvSpPr txBox="1"/>
      </xdr:nvSpPr>
      <xdr:spPr>
        <a:xfrm>
          <a:off x="5041900" y="10430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63077</xdr:rowOff>
    </xdr:from>
    <xdr:to>
      <xdr:col>19</xdr:col>
      <xdr:colOff>184150</xdr:colOff>
      <xdr:row>60</xdr:row>
      <xdr:rowOff>164677</xdr:rowOff>
    </xdr:to>
    <xdr:sp macro="" textlink="">
      <xdr:nvSpPr>
        <xdr:cNvPr id="153" name="楕円 152">
          <a:extLst>
            <a:ext uri="{FF2B5EF4-FFF2-40B4-BE49-F238E27FC236}">
              <a16:creationId xmlns:a16="http://schemas.microsoft.com/office/drawing/2014/main" xmlns="" id="{00000000-0008-0000-0300-000099000000}"/>
            </a:ext>
          </a:extLst>
        </xdr:cNvPr>
        <xdr:cNvSpPr/>
      </xdr:nvSpPr>
      <xdr:spPr>
        <a:xfrm>
          <a:off x="40640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3404</xdr:rowOff>
    </xdr:from>
    <xdr:ext cx="736600" cy="259045"/>
    <xdr:sp macro="" textlink="">
      <xdr:nvSpPr>
        <xdr:cNvPr id="154" name="テキスト ボックス 153">
          <a:extLst>
            <a:ext uri="{FF2B5EF4-FFF2-40B4-BE49-F238E27FC236}">
              <a16:creationId xmlns:a16="http://schemas.microsoft.com/office/drawing/2014/main" xmlns="" id="{00000000-0008-0000-0300-00009A000000}"/>
            </a:ext>
          </a:extLst>
        </xdr:cNvPr>
        <xdr:cNvSpPr txBox="1"/>
      </xdr:nvSpPr>
      <xdr:spPr>
        <a:xfrm>
          <a:off x="3733800" y="10118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162137</xdr:rowOff>
    </xdr:from>
    <xdr:to>
      <xdr:col>15</xdr:col>
      <xdr:colOff>133350</xdr:colOff>
      <xdr:row>60</xdr:row>
      <xdr:rowOff>92287</xdr:rowOff>
    </xdr:to>
    <xdr:sp macro="" textlink="">
      <xdr:nvSpPr>
        <xdr:cNvPr id="155" name="楕円 154">
          <a:extLst>
            <a:ext uri="{FF2B5EF4-FFF2-40B4-BE49-F238E27FC236}">
              <a16:creationId xmlns:a16="http://schemas.microsoft.com/office/drawing/2014/main" xmlns="" id="{00000000-0008-0000-0300-00009B000000}"/>
            </a:ext>
          </a:extLst>
        </xdr:cNvPr>
        <xdr:cNvSpPr/>
      </xdr:nvSpPr>
      <xdr:spPr>
        <a:xfrm>
          <a:off x="3175000" y="102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102464</xdr:rowOff>
    </xdr:from>
    <xdr:ext cx="7620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2844800" y="1004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167640</xdr:rowOff>
    </xdr:from>
    <xdr:to>
      <xdr:col>11</xdr:col>
      <xdr:colOff>82550</xdr:colOff>
      <xdr:row>61</xdr:row>
      <xdr:rowOff>97790</xdr:rowOff>
    </xdr:to>
    <xdr:sp macro="" textlink="">
      <xdr:nvSpPr>
        <xdr:cNvPr id="157" name="楕円 156">
          <a:extLst>
            <a:ext uri="{FF2B5EF4-FFF2-40B4-BE49-F238E27FC236}">
              <a16:creationId xmlns:a16="http://schemas.microsoft.com/office/drawing/2014/main" xmlns="" id="{00000000-0008-0000-0300-00009D000000}"/>
            </a:ext>
          </a:extLst>
        </xdr:cNvPr>
        <xdr:cNvSpPr/>
      </xdr:nvSpPr>
      <xdr:spPr>
        <a:xfrm>
          <a:off x="2286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82567</xdr:rowOff>
    </xdr:from>
    <xdr:ext cx="762000" cy="259045"/>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1955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127423</xdr:rowOff>
    </xdr:from>
    <xdr:to>
      <xdr:col>7</xdr:col>
      <xdr:colOff>31750</xdr:colOff>
      <xdr:row>61</xdr:row>
      <xdr:rowOff>57573</xdr:rowOff>
    </xdr:to>
    <xdr:sp macro="" textlink="">
      <xdr:nvSpPr>
        <xdr:cNvPr id="159" name="楕円 158">
          <a:extLst>
            <a:ext uri="{FF2B5EF4-FFF2-40B4-BE49-F238E27FC236}">
              <a16:creationId xmlns:a16="http://schemas.microsoft.com/office/drawing/2014/main" xmlns="" id="{00000000-0008-0000-0300-00009F000000}"/>
            </a:ext>
          </a:extLst>
        </xdr:cNvPr>
        <xdr:cNvSpPr/>
      </xdr:nvSpPr>
      <xdr:spPr>
        <a:xfrm>
          <a:off x="1397000" y="104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42350</xdr:rowOff>
    </xdr:from>
    <xdr:ext cx="762000" cy="259045"/>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1066800" y="1050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xmlns=""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xmlns=""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xmlns=""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[150,886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xmlns=""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xmlns=""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人口１人当たりの人件費・物件費等決算額は、</a:t>
          </a:r>
          <a:r>
            <a:rPr kumimoji="1" lang="ja-JP" altLang="en-US" sz="1300">
              <a:solidFill>
                <a:schemeClr val="dk1"/>
              </a:solidFill>
              <a:effectLst/>
              <a:latin typeface="+mn-lt"/>
              <a:ea typeface="+mn-ea"/>
              <a:cs typeface="+mn-cs"/>
            </a:rPr>
            <a:t>特別養護</a:t>
          </a:r>
          <a:r>
            <a:rPr lang="ja-JP" altLang="ja-JP" sz="1300" b="0" i="0" baseline="0">
              <a:solidFill>
                <a:schemeClr val="dk1"/>
              </a:solidFill>
              <a:effectLst/>
              <a:latin typeface="+mn-lt"/>
              <a:ea typeface="+mn-ea"/>
              <a:cs typeface="+mn-cs"/>
            </a:rPr>
            <a:t>老人ホーム特別会計の職員が一般事務職に任用替えとなった</a:t>
          </a:r>
          <a:r>
            <a:rPr lang="ja-JP" altLang="en-US" sz="1300" b="0" i="0" baseline="0">
              <a:solidFill>
                <a:schemeClr val="dk1"/>
              </a:solidFill>
              <a:effectLst/>
              <a:latin typeface="+mn-lt"/>
              <a:ea typeface="+mn-ea"/>
              <a:cs typeface="+mn-cs"/>
            </a:rPr>
            <a:t>こと等により、</a:t>
          </a:r>
          <a:r>
            <a:rPr kumimoji="1" lang="ja-JP" altLang="ja-JP" sz="1300">
              <a:solidFill>
                <a:schemeClr val="dk1"/>
              </a:solidFill>
              <a:effectLst/>
              <a:latin typeface="+mn-lt"/>
              <a:ea typeface="+mn-ea"/>
              <a:cs typeface="+mn-cs"/>
            </a:rPr>
            <a:t>対前年度で</a:t>
          </a:r>
          <a:r>
            <a:rPr kumimoji="1" lang="en-US" altLang="ja-JP" sz="1300">
              <a:solidFill>
                <a:schemeClr val="dk1"/>
              </a:solidFill>
              <a:effectLst/>
              <a:latin typeface="+mn-lt"/>
              <a:ea typeface="+mn-ea"/>
              <a:cs typeface="+mn-cs"/>
            </a:rPr>
            <a:t>12,193</a:t>
          </a:r>
          <a:r>
            <a:rPr kumimoji="1" lang="ja-JP" altLang="ja-JP" sz="1300">
              <a:solidFill>
                <a:schemeClr val="dk1"/>
              </a:solidFill>
              <a:effectLst/>
              <a:latin typeface="+mn-lt"/>
              <a:ea typeface="+mn-ea"/>
              <a:cs typeface="+mn-cs"/>
            </a:rPr>
            <a:t>円増加</a:t>
          </a:r>
          <a:r>
            <a:rPr kumimoji="1" lang="ja-JP" altLang="en-US" sz="1300">
              <a:solidFill>
                <a:schemeClr val="dk1"/>
              </a:solidFill>
              <a:effectLst/>
              <a:latin typeface="+mn-lt"/>
              <a:ea typeface="+mn-ea"/>
              <a:cs typeface="+mn-cs"/>
            </a:rPr>
            <a:t>したものの、</a:t>
          </a:r>
          <a:r>
            <a:rPr kumimoji="1" lang="ja-JP" altLang="ja-JP" sz="1300">
              <a:solidFill>
                <a:schemeClr val="dk1"/>
              </a:solidFill>
              <a:effectLst/>
              <a:latin typeface="+mn-lt"/>
              <a:ea typeface="+mn-ea"/>
              <a:cs typeface="+mn-cs"/>
            </a:rPr>
            <a:t>対類似団体平均では</a:t>
          </a:r>
          <a:r>
            <a:rPr kumimoji="1" lang="en-US" altLang="ja-JP" sz="1300">
              <a:solidFill>
                <a:schemeClr val="dk1"/>
              </a:solidFill>
              <a:effectLst/>
              <a:latin typeface="+mn-lt"/>
              <a:ea typeface="+mn-ea"/>
              <a:cs typeface="+mn-cs"/>
            </a:rPr>
            <a:t>17,187</a:t>
          </a:r>
          <a:r>
            <a:rPr kumimoji="1" lang="ja-JP" altLang="ja-JP" sz="1300">
              <a:solidFill>
                <a:schemeClr val="dk1"/>
              </a:solidFill>
              <a:effectLst/>
              <a:latin typeface="+mn-lt"/>
              <a:ea typeface="+mn-ea"/>
              <a:cs typeface="+mn-cs"/>
            </a:rPr>
            <a:t>円下回っ</a:t>
          </a:r>
          <a:r>
            <a:rPr kumimoji="1" lang="ja-JP" altLang="en-US" sz="1300">
              <a:solidFill>
                <a:schemeClr val="dk1"/>
              </a:solidFill>
              <a:effectLst/>
              <a:latin typeface="+mn-lt"/>
              <a:ea typeface="+mn-ea"/>
              <a:cs typeface="+mn-cs"/>
            </a:rPr>
            <a:t>ている</a:t>
          </a:r>
          <a:r>
            <a:rPr kumimoji="1" lang="ja-JP" altLang="ja-JP"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職員の計画的な採用により</a:t>
          </a:r>
          <a:r>
            <a:rPr kumimoji="1" lang="ja-JP" altLang="en-US" sz="1300">
              <a:solidFill>
                <a:schemeClr val="dk1"/>
              </a:solidFill>
              <a:effectLst/>
              <a:latin typeface="+mn-lt"/>
              <a:ea typeface="+mn-ea"/>
              <a:cs typeface="+mn-cs"/>
            </a:rPr>
            <a:t>特別会計を含めた</a:t>
          </a:r>
          <a:r>
            <a:rPr kumimoji="1" lang="ja-JP" altLang="ja-JP" sz="1300">
              <a:solidFill>
                <a:schemeClr val="dk1"/>
              </a:solidFill>
              <a:effectLst/>
              <a:latin typeface="+mn-lt"/>
              <a:ea typeface="+mn-ea"/>
              <a:cs typeface="+mn-cs"/>
            </a:rPr>
            <a:t>人件費全体は減少</a:t>
          </a:r>
          <a:r>
            <a:rPr kumimoji="1" lang="ja-JP" altLang="en-US" sz="1300">
              <a:solidFill>
                <a:schemeClr val="dk1"/>
              </a:solidFill>
              <a:effectLst/>
              <a:latin typeface="+mn-lt"/>
              <a:ea typeface="+mn-ea"/>
              <a:cs typeface="+mn-cs"/>
            </a:rPr>
            <a:t>しており</a:t>
          </a:r>
          <a:r>
            <a:rPr kumimoji="1" lang="ja-JP" altLang="ja-JP" sz="1300">
              <a:solidFill>
                <a:schemeClr val="dk1"/>
              </a:solidFill>
              <a:effectLst/>
              <a:latin typeface="+mn-lt"/>
              <a:ea typeface="+mn-ea"/>
              <a:cs typeface="+mn-cs"/>
            </a:rPr>
            <a:t>、今後も引き続き定員の適正化に努めていく。</a:t>
          </a:r>
          <a:endParaRPr lang="ja-JP" altLang="ja-JP" sz="13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xmlns=""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xmlns=""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xmlns=""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xmlns=""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xmlns=""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xmlns=""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30752</xdr:rowOff>
    </xdr:from>
    <xdr:to>
      <xdr:col>23</xdr:col>
      <xdr:colOff>133350</xdr:colOff>
      <xdr:row>89</xdr:row>
      <xdr:rowOff>83403</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flipV="1">
          <a:off x="4953000" y="13746752"/>
          <a:ext cx="0" cy="15957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55480</xdr:rowOff>
    </xdr:from>
    <xdr:ext cx="762000" cy="259045"/>
    <xdr:sp macro="" textlink="">
      <xdr:nvSpPr>
        <xdr:cNvPr id="191" name="人件費・物件費等の状況最小値テキスト">
          <a:extLst>
            <a:ext uri="{FF2B5EF4-FFF2-40B4-BE49-F238E27FC236}">
              <a16:creationId xmlns:a16="http://schemas.microsoft.com/office/drawing/2014/main" xmlns="" id="{00000000-0008-0000-0300-0000BF000000}"/>
            </a:ext>
          </a:extLst>
        </xdr:cNvPr>
        <xdr:cNvSpPr txBox="1"/>
      </xdr:nvSpPr>
      <xdr:spPr>
        <a:xfrm>
          <a:off x="5041900" y="1531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83403</xdr:rowOff>
    </xdr:from>
    <xdr:to>
      <xdr:col>24</xdr:col>
      <xdr:colOff>12700</xdr:colOff>
      <xdr:row>89</xdr:row>
      <xdr:rowOff>83403</xdr:rowOff>
    </xdr:to>
    <xdr:cxnSp macro="">
      <xdr:nvCxnSpPr>
        <xdr:cNvPr id="192" name="直線コネクタ 191">
          <a:extLst>
            <a:ext uri="{FF2B5EF4-FFF2-40B4-BE49-F238E27FC236}">
              <a16:creationId xmlns:a16="http://schemas.microsoft.com/office/drawing/2014/main" xmlns="" id="{00000000-0008-0000-0300-0000C0000000}"/>
            </a:ext>
          </a:extLst>
        </xdr:cNvPr>
        <xdr:cNvCxnSpPr/>
      </xdr:nvCxnSpPr>
      <xdr:spPr>
        <a:xfrm>
          <a:off x="4864100" y="1534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117129</xdr:rowOff>
    </xdr:from>
    <xdr:ext cx="762000" cy="259045"/>
    <xdr:sp macro="" textlink="">
      <xdr:nvSpPr>
        <xdr:cNvPr id="193" name="人件費・物件費等の状況最大値テキスト">
          <a:extLst>
            <a:ext uri="{FF2B5EF4-FFF2-40B4-BE49-F238E27FC236}">
              <a16:creationId xmlns:a16="http://schemas.microsoft.com/office/drawing/2014/main" xmlns="" id="{00000000-0008-0000-0300-0000C1000000}"/>
            </a:ext>
          </a:extLst>
        </xdr:cNvPr>
        <xdr:cNvSpPr txBox="1"/>
      </xdr:nvSpPr>
      <xdr:spPr>
        <a:xfrm>
          <a:off x="5041900" y="1349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30752</xdr:rowOff>
    </xdr:from>
    <xdr:to>
      <xdr:col>24</xdr:col>
      <xdr:colOff>12700</xdr:colOff>
      <xdr:row>80</xdr:row>
      <xdr:rowOff>30752</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a:off x="4864100" y="1374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52987</xdr:rowOff>
    </xdr:from>
    <xdr:to>
      <xdr:col>23</xdr:col>
      <xdr:colOff>133350</xdr:colOff>
      <xdr:row>82</xdr:row>
      <xdr:rowOff>151059</xdr:rowOff>
    </xdr:to>
    <xdr:cxnSp macro="">
      <xdr:nvCxnSpPr>
        <xdr:cNvPr id="195" name="直線コネクタ 194">
          <a:extLst>
            <a:ext uri="{FF2B5EF4-FFF2-40B4-BE49-F238E27FC236}">
              <a16:creationId xmlns:a16="http://schemas.microsoft.com/office/drawing/2014/main" xmlns="" id="{00000000-0008-0000-0300-0000C3000000}"/>
            </a:ext>
          </a:extLst>
        </xdr:cNvPr>
        <xdr:cNvCxnSpPr/>
      </xdr:nvCxnSpPr>
      <xdr:spPr>
        <a:xfrm>
          <a:off x="4114800" y="14111887"/>
          <a:ext cx="838200" cy="9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39127</xdr:rowOff>
    </xdr:from>
    <xdr:ext cx="762000" cy="259045"/>
    <xdr:sp macro="" textlink="">
      <xdr:nvSpPr>
        <xdr:cNvPr id="196" name="人件費・物件費等の状況平均値テキスト">
          <a:extLst>
            <a:ext uri="{FF2B5EF4-FFF2-40B4-BE49-F238E27FC236}">
              <a16:creationId xmlns:a16="http://schemas.microsoft.com/office/drawing/2014/main" xmlns="" id="{00000000-0008-0000-0300-0000C4000000}"/>
            </a:ext>
          </a:extLst>
        </xdr:cNvPr>
        <xdr:cNvSpPr txBox="1"/>
      </xdr:nvSpPr>
      <xdr:spPr>
        <a:xfrm>
          <a:off x="5041900" y="1426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67050</xdr:rowOff>
    </xdr:from>
    <xdr:to>
      <xdr:col>23</xdr:col>
      <xdr:colOff>184150</xdr:colOff>
      <xdr:row>83</xdr:row>
      <xdr:rowOff>168650</xdr:rowOff>
    </xdr:to>
    <xdr:sp macro="" textlink="">
      <xdr:nvSpPr>
        <xdr:cNvPr id="197" name="フローチャート: 判断 196">
          <a:extLst>
            <a:ext uri="{FF2B5EF4-FFF2-40B4-BE49-F238E27FC236}">
              <a16:creationId xmlns:a16="http://schemas.microsoft.com/office/drawing/2014/main" xmlns="" id="{00000000-0008-0000-0300-0000C5000000}"/>
            </a:ext>
          </a:extLst>
        </xdr:cNvPr>
        <xdr:cNvSpPr/>
      </xdr:nvSpPr>
      <xdr:spPr>
        <a:xfrm>
          <a:off x="4902200" y="142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31945</xdr:rowOff>
    </xdr:from>
    <xdr:to>
      <xdr:col>19</xdr:col>
      <xdr:colOff>133350</xdr:colOff>
      <xdr:row>82</xdr:row>
      <xdr:rowOff>52987</xdr:rowOff>
    </xdr:to>
    <xdr:cxnSp macro="">
      <xdr:nvCxnSpPr>
        <xdr:cNvPr id="198" name="直線コネクタ 197">
          <a:extLst>
            <a:ext uri="{FF2B5EF4-FFF2-40B4-BE49-F238E27FC236}">
              <a16:creationId xmlns:a16="http://schemas.microsoft.com/office/drawing/2014/main" xmlns="" id="{00000000-0008-0000-0300-0000C6000000}"/>
            </a:ext>
          </a:extLst>
        </xdr:cNvPr>
        <xdr:cNvCxnSpPr/>
      </xdr:nvCxnSpPr>
      <xdr:spPr>
        <a:xfrm>
          <a:off x="3225800" y="14090845"/>
          <a:ext cx="889000" cy="21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34483</xdr:rowOff>
    </xdr:from>
    <xdr:to>
      <xdr:col>19</xdr:col>
      <xdr:colOff>184150</xdr:colOff>
      <xdr:row>83</xdr:row>
      <xdr:rowOff>136083</xdr:rowOff>
    </xdr:to>
    <xdr:sp macro="" textlink="">
      <xdr:nvSpPr>
        <xdr:cNvPr id="199" name="フローチャート: 判断 198">
          <a:extLst>
            <a:ext uri="{FF2B5EF4-FFF2-40B4-BE49-F238E27FC236}">
              <a16:creationId xmlns:a16="http://schemas.microsoft.com/office/drawing/2014/main" xmlns="" id="{00000000-0008-0000-0300-0000C7000000}"/>
            </a:ext>
          </a:extLst>
        </xdr:cNvPr>
        <xdr:cNvSpPr/>
      </xdr:nvSpPr>
      <xdr:spPr>
        <a:xfrm>
          <a:off x="40640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120860</xdr:rowOff>
    </xdr:from>
    <xdr:ext cx="736600" cy="259045"/>
    <xdr:sp macro="" textlink="">
      <xdr:nvSpPr>
        <xdr:cNvPr id="200" name="テキスト ボックス 199">
          <a:extLst>
            <a:ext uri="{FF2B5EF4-FFF2-40B4-BE49-F238E27FC236}">
              <a16:creationId xmlns:a16="http://schemas.microsoft.com/office/drawing/2014/main" xmlns="" id="{00000000-0008-0000-0300-0000C8000000}"/>
            </a:ext>
          </a:extLst>
        </xdr:cNvPr>
        <xdr:cNvSpPr txBox="1"/>
      </xdr:nvSpPr>
      <xdr:spPr>
        <a:xfrm>
          <a:off x="3733800" y="14351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31945</xdr:rowOff>
    </xdr:from>
    <xdr:to>
      <xdr:col>15</xdr:col>
      <xdr:colOff>82550</xdr:colOff>
      <xdr:row>82</xdr:row>
      <xdr:rowOff>49279</xdr:rowOff>
    </xdr:to>
    <xdr:cxnSp macro="">
      <xdr:nvCxnSpPr>
        <xdr:cNvPr id="201" name="直線コネクタ 200">
          <a:extLst>
            <a:ext uri="{FF2B5EF4-FFF2-40B4-BE49-F238E27FC236}">
              <a16:creationId xmlns:a16="http://schemas.microsoft.com/office/drawing/2014/main" xmlns="" id="{00000000-0008-0000-0300-0000C9000000}"/>
            </a:ext>
          </a:extLst>
        </xdr:cNvPr>
        <xdr:cNvCxnSpPr/>
      </xdr:nvCxnSpPr>
      <xdr:spPr>
        <a:xfrm flipV="1">
          <a:off x="2336800" y="14090845"/>
          <a:ext cx="889000" cy="17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150016</xdr:rowOff>
    </xdr:from>
    <xdr:to>
      <xdr:col>15</xdr:col>
      <xdr:colOff>133350</xdr:colOff>
      <xdr:row>83</xdr:row>
      <xdr:rowOff>80166</xdr:rowOff>
    </xdr:to>
    <xdr:sp macro="" textlink="">
      <xdr:nvSpPr>
        <xdr:cNvPr id="202" name="フローチャート: 判断 201">
          <a:extLst>
            <a:ext uri="{FF2B5EF4-FFF2-40B4-BE49-F238E27FC236}">
              <a16:creationId xmlns:a16="http://schemas.microsoft.com/office/drawing/2014/main" xmlns="" id="{00000000-0008-0000-0300-0000CA000000}"/>
            </a:ext>
          </a:extLst>
        </xdr:cNvPr>
        <xdr:cNvSpPr/>
      </xdr:nvSpPr>
      <xdr:spPr>
        <a:xfrm>
          <a:off x="3175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64943</xdr:rowOff>
    </xdr:from>
    <xdr:ext cx="762000" cy="259045"/>
    <xdr:sp macro="" textlink="">
      <xdr:nvSpPr>
        <xdr:cNvPr id="203" name="テキスト ボックス 202">
          <a:extLst>
            <a:ext uri="{FF2B5EF4-FFF2-40B4-BE49-F238E27FC236}">
              <a16:creationId xmlns:a16="http://schemas.microsoft.com/office/drawing/2014/main" xmlns="" id="{00000000-0008-0000-0300-0000CB000000}"/>
            </a:ext>
          </a:extLst>
        </xdr:cNvPr>
        <xdr:cNvSpPr txBox="1"/>
      </xdr:nvSpPr>
      <xdr:spPr>
        <a:xfrm>
          <a:off x="2844800" y="1429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9948</xdr:rowOff>
    </xdr:from>
    <xdr:to>
      <xdr:col>11</xdr:col>
      <xdr:colOff>31750</xdr:colOff>
      <xdr:row>82</xdr:row>
      <xdr:rowOff>49279</xdr:rowOff>
    </xdr:to>
    <xdr:cxnSp macro="">
      <xdr:nvCxnSpPr>
        <xdr:cNvPr id="204" name="直線コネクタ 203">
          <a:extLst>
            <a:ext uri="{FF2B5EF4-FFF2-40B4-BE49-F238E27FC236}">
              <a16:creationId xmlns:a16="http://schemas.microsoft.com/office/drawing/2014/main" xmlns="" id="{00000000-0008-0000-0300-0000CC000000}"/>
            </a:ext>
          </a:extLst>
        </xdr:cNvPr>
        <xdr:cNvCxnSpPr/>
      </xdr:nvCxnSpPr>
      <xdr:spPr>
        <a:xfrm>
          <a:off x="1447800" y="14068848"/>
          <a:ext cx="889000" cy="39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110499</xdr:rowOff>
    </xdr:from>
    <xdr:to>
      <xdr:col>11</xdr:col>
      <xdr:colOff>82550</xdr:colOff>
      <xdr:row>83</xdr:row>
      <xdr:rowOff>40649</xdr:rowOff>
    </xdr:to>
    <xdr:sp macro="" textlink="">
      <xdr:nvSpPr>
        <xdr:cNvPr id="205" name="フローチャート: 判断 204">
          <a:extLst>
            <a:ext uri="{FF2B5EF4-FFF2-40B4-BE49-F238E27FC236}">
              <a16:creationId xmlns:a16="http://schemas.microsoft.com/office/drawing/2014/main" xmlns="" id="{00000000-0008-0000-0300-0000CD000000}"/>
            </a:ext>
          </a:extLst>
        </xdr:cNvPr>
        <xdr:cNvSpPr/>
      </xdr:nvSpPr>
      <xdr:spPr>
        <a:xfrm>
          <a:off x="2286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25426</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1955800" y="1425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72599</xdr:rowOff>
    </xdr:from>
    <xdr:to>
      <xdr:col>7</xdr:col>
      <xdr:colOff>31750</xdr:colOff>
      <xdr:row>83</xdr:row>
      <xdr:rowOff>2749</xdr:rowOff>
    </xdr:to>
    <xdr:sp macro="" textlink="">
      <xdr:nvSpPr>
        <xdr:cNvPr id="207" name="フローチャート: 判断 206">
          <a:extLst>
            <a:ext uri="{FF2B5EF4-FFF2-40B4-BE49-F238E27FC236}">
              <a16:creationId xmlns:a16="http://schemas.microsoft.com/office/drawing/2014/main" xmlns="" id="{00000000-0008-0000-0300-0000CF000000}"/>
            </a:ext>
          </a:extLst>
        </xdr:cNvPr>
        <xdr:cNvSpPr/>
      </xdr:nvSpPr>
      <xdr:spPr>
        <a:xfrm>
          <a:off x="1397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158976</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1066800" y="1421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100259</xdr:rowOff>
    </xdr:from>
    <xdr:to>
      <xdr:col>23</xdr:col>
      <xdr:colOff>184150</xdr:colOff>
      <xdr:row>83</xdr:row>
      <xdr:rowOff>30409</xdr:rowOff>
    </xdr:to>
    <xdr:sp macro="" textlink="">
      <xdr:nvSpPr>
        <xdr:cNvPr id="214" name="楕円 213">
          <a:extLst>
            <a:ext uri="{FF2B5EF4-FFF2-40B4-BE49-F238E27FC236}">
              <a16:creationId xmlns:a16="http://schemas.microsoft.com/office/drawing/2014/main" xmlns="" id="{00000000-0008-0000-0300-0000D6000000}"/>
            </a:ext>
          </a:extLst>
        </xdr:cNvPr>
        <xdr:cNvSpPr/>
      </xdr:nvSpPr>
      <xdr:spPr>
        <a:xfrm>
          <a:off x="4902200" y="1415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116786</xdr:rowOff>
    </xdr:from>
    <xdr:ext cx="762000" cy="259045"/>
    <xdr:sp macro="" textlink="">
      <xdr:nvSpPr>
        <xdr:cNvPr id="215" name="人件費・物件費等の状況該当値テキスト">
          <a:extLst>
            <a:ext uri="{FF2B5EF4-FFF2-40B4-BE49-F238E27FC236}">
              <a16:creationId xmlns:a16="http://schemas.microsoft.com/office/drawing/2014/main" xmlns="" id="{00000000-0008-0000-0300-0000D7000000}"/>
            </a:ext>
          </a:extLst>
        </xdr:cNvPr>
        <xdr:cNvSpPr txBox="1"/>
      </xdr:nvSpPr>
      <xdr:spPr>
        <a:xfrm>
          <a:off x="5041900" y="14004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2187</xdr:rowOff>
    </xdr:from>
    <xdr:to>
      <xdr:col>19</xdr:col>
      <xdr:colOff>184150</xdr:colOff>
      <xdr:row>82</xdr:row>
      <xdr:rowOff>103787</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4064000" y="1406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113964</xdr:rowOff>
    </xdr:from>
    <xdr:ext cx="736600" cy="259045"/>
    <xdr:sp macro="" textlink="">
      <xdr:nvSpPr>
        <xdr:cNvPr id="217" name="テキスト ボックス 216">
          <a:extLst>
            <a:ext uri="{FF2B5EF4-FFF2-40B4-BE49-F238E27FC236}">
              <a16:creationId xmlns:a16="http://schemas.microsoft.com/office/drawing/2014/main" xmlns="" id="{00000000-0008-0000-0300-0000D9000000}"/>
            </a:ext>
          </a:extLst>
        </xdr:cNvPr>
        <xdr:cNvSpPr txBox="1"/>
      </xdr:nvSpPr>
      <xdr:spPr>
        <a:xfrm>
          <a:off x="3733800" y="13829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152595</xdr:rowOff>
    </xdr:from>
    <xdr:to>
      <xdr:col>15</xdr:col>
      <xdr:colOff>133350</xdr:colOff>
      <xdr:row>82</xdr:row>
      <xdr:rowOff>82745</xdr:rowOff>
    </xdr:to>
    <xdr:sp macro="" textlink="">
      <xdr:nvSpPr>
        <xdr:cNvPr id="218" name="楕円 217">
          <a:extLst>
            <a:ext uri="{FF2B5EF4-FFF2-40B4-BE49-F238E27FC236}">
              <a16:creationId xmlns:a16="http://schemas.microsoft.com/office/drawing/2014/main" xmlns="" id="{00000000-0008-0000-0300-0000DA000000}"/>
            </a:ext>
          </a:extLst>
        </xdr:cNvPr>
        <xdr:cNvSpPr/>
      </xdr:nvSpPr>
      <xdr:spPr>
        <a:xfrm>
          <a:off x="3175000" y="1404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92922</xdr:rowOff>
    </xdr:from>
    <xdr:ext cx="7620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2844800" y="13808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169929</xdr:rowOff>
    </xdr:from>
    <xdr:to>
      <xdr:col>11</xdr:col>
      <xdr:colOff>82550</xdr:colOff>
      <xdr:row>82</xdr:row>
      <xdr:rowOff>100079</xdr:rowOff>
    </xdr:to>
    <xdr:sp macro="" textlink="">
      <xdr:nvSpPr>
        <xdr:cNvPr id="220" name="楕円 219">
          <a:extLst>
            <a:ext uri="{FF2B5EF4-FFF2-40B4-BE49-F238E27FC236}">
              <a16:creationId xmlns:a16="http://schemas.microsoft.com/office/drawing/2014/main" xmlns="" id="{00000000-0008-0000-0300-0000DC000000}"/>
            </a:ext>
          </a:extLst>
        </xdr:cNvPr>
        <xdr:cNvSpPr/>
      </xdr:nvSpPr>
      <xdr:spPr>
        <a:xfrm>
          <a:off x="2286000" y="1405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110256</xdr:rowOff>
    </xdr:from>
    <xdr:ext cx="762000" cy="259045"/>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1955800" y="13826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130598</xdr:rowOff>
    </xdr:from>
    <xdr:to>
      <xdr:col>7</xdr:col>
      <xdr:colOff>31750</xdr:colOff>
      <xdr:row>82</xdr:row>
      <xdr:rowOff>60748</xdr:rowOff>
    </xdr:to>
    <xdr:sp macro="" textlink="">
      <xdr:nvSpPr>
        <xdr:cNvPr id="222" name="楕円 221">
          <a:extLst>
            <a:ext uri="{FF2B5EF4-FFF2-40B4-BE49-F238E27FC236}">
              <a16:creationId xmlns:a16="http://schemas.microsoft.com/office/drawing/2014/main" xmlns="" id="{00000000-0008-0000-0300-0000DE000000}"/>
            </a:ext>
          </a:extLst>
        </xdr:cNvPr>
        <xdr:cNvSpPr/>
      </xdr:nvSpPr>
      <xdr:spPr>
        <a:xfrm>
          <a:off x="1397000" y="140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70925</xdr:rowOff>
    </xdr:from>
    <xdr:ext cx="762000" cy="259045"/>
    <xdr:sp macro="" textlink="">
      <xdr:nvSpPr>
        <xdr:cNvPr id="223" name="テキスト ボックス 222">
          <a:extLst>
            <a:ext uri="{FF2B5EF4-FFF2-40B4-BE49-F238E27FC236}">
              <a16:creationId xmlns:a16="http://schemas.microsoft.com/office/drawing/2014/main" xmlns="" id="{00000000-0008-0000-0300-0000DF000000}"/>
            </a:ext>
          </a:extLst>
        </xdr:cNvPr>
        <xdr:cNvSpPr txBox="1"/>
      </xdr:nvSpPr>
      <xdr:spPr>
        <a:xfrm>
          <a:off x="1066800" y="1378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xmlns=""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xmlns=""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xmlns=""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xmlns=""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xmlns=""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29</a:t>
          </a:r>
          <a:r>
            <a:rPr kumimoji="1" lang="ja-JP" altLang="en-US" sz="1300">
              <a:solidFill>
                <a:schemeClr val="dk1"/>
              </a:solidFill>
              <a:effectLst/>
              <a:latin typeface="+mn-lt"/>
              <a:ea typeface="+mn-ea"/>
              <a:cs typeface="+mn-cs"/>
            </a:rPr>
            <a:t>年度のラスパイレス指数については、前年度数値の引用となるため、本資料において数値の増減はないが、引き続き</a:t>
          </a:r>
          <a:r>
            <a:rPr kumimoji="1" lang="ja-JP" altLang="ja-JP" sz="1300">
              <a:solidFill>
                <a:schemeClr val="dk1"/>
              </a:solidFill>
              <a:effectLst/>
              <a:latin typeface="+mn-lt"/>
              <a:ea typeface="+mn-ea"/>
              <a:cs typeface="+mn-cs"/>
            </a:rPr>
            <a:t>国家公務員の給与制度に準拠することを基本に、恒久的な職員給与の適正化に取り組み縮減に努める。</a:t>
          </a:r>
          <a:endParaRPr lang="ja-JP" altLang="ja-JP" sz="13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xmlns=""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xmlns=""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xmlns=""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xmlns=""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xmlns=""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xmlns=""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98213</xdr:rowOff>
    </xdr:from>
    <xdr:to>
      <xdr:col>81</xdr:col>
      <xdr:colOff>44450</xdr:colOff>
      <xdr:row>88</xdr:row>
      <xdr:rowOff>152823</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124900</xdr:rowOff>
    </xdr:from>
    <xdr:ext cx="762000" cy="259045"/>
    <xdr:sp macro="" textlink="">
      <xdr:nvSpPr>
        <xdr:cNvPr id="253" name="給与水準   （国との比較）最小値テキスト">
          <a:extLst>
            <a:ext uri="{FF2B5EF4-FFF2-40B4-BE49-F238E27FC236}">
              <a16:creationId xmlns:a16="http://schemas.microsoft.com/office/drawing/2014/main" xmlns="" id="{00000000-0008-0000-0300-0000FD000000}"/>
            </a:ext>
          </a:extLst>
        </xdr:cNvPr>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152823</xdr:rowOff>
    </xdr:from>
    <xdr:to>
      <xdr:col>81</xdr:col>
      <xdr:colOff>133350</xdr:colOff>
      <xdr:row>88</xdr:row>
      <xdr:rowOff>152823</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13140</xdr:rowOff>
    </xdr:from>
    <xdr:ext cx="762000" cy="259045"/>
    <xdr:sp macro="" textlink="">
      <xdr:nvSpPr>
        <xdr:cNvPr id="255" name="給与水準   （国との比較）最大値テキスト">
          <a:extLst>
            <a:ext uri="{FF2B5EF4-FFF2-40B4-BE49-F238E27FC236}">
              <a16:creationId xmlns:a16="http://schemas.microsoft.com/office/drawing/2014/main" xmlns="" id="{00000000-0008-0000-0300-0000FF000000}"/>
            </a:ext>
          </a:extLst>
        </xdr:cNvPr>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98213</xdr:rowOff>
    </xdr:from>
    <xdr:to>
      <xdr:col>81</xdr:col>
      <xdr:colOff>133350</xdr:colOff>
      <xdr:row>81</xdr:row>
      <xdr:rowOff>98213</xdr:rowOff>
    </xdr:to>
    <xdr:cxnSp macro="">
      <xdr:nvCxnSpPr>
        <xdr:cNvPr id="256" name="直線コネクタ 255">
          <a:extLst>
            <a:ext uri="{FF2B5EF4-FFF2-40B4-BE49-F238E27FC236}">
              <a16:creationId xmlns:a16="http://schemas.microsoft.com/office/drawing/2014/main" xmlns="" id="{00000000-0008-0000-0300-000000010000}"/>
            </a:ext>
          </a:extLst>
        </xdr:cNvPr>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125730</xdr:rowOff>
    </xdr:from>
    <xdr:to>
      <xdr:col>81</xdr:col>
      <xdr:colOff>44450</xdr:colOff>
      <xdr:row>86</xdr:row>
      <xdr:rowOff>125730</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a:off x="16179800" y="148704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51240</xdr:rowOff>
    </xdr:from>
    <xdr:ext cx="762000" cy="259045"/>
    <xdr:sp macro="" textlink="">
      <xdr:nvSpPr>
        <xdr:cNvPr id="258" name="給与水準   （国との比較）平均値テキスト">
          <a:extLst>
            <a:ext uri="{FF2B5EF4-FFF2-40B4-BE49-F238E27FC236}">
              <a16:creationId xmlns:a16="http://schemas.microsoft.com/office/drawing/2014/main" xmlns="" id="{00000000-0008-0000-0300-000002010000}"/>
            </a:ext>
          </a:extLst>
        </xdr:cNvPr>
        <xdr:cNvSpPr txBox="1"/>
      </xdr:nvSpPr>
      <xdr:spPr>
        <a:xfrm>
          <a:off x="17106900" y="1462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34713</xdr:rowOff>
    </xdr:from>
    <xdr:to>
      <xdr:col>81</xdr:col>
      <xdr:colOff>95250</xdr:colOff>
      <xdr:row>86</xdr:row>
      <xdr:rowOff>136313</xdr:rowOff>
    </xdr:to>
    <xdr:sp macro="" textlink="">
      <xdr:nvSpPr>
        <xdr:cNvPr id="259" name="フローチャート: 判断 258">
          <a:extLst>
            <a:ext uri="{FF2B5EF4-FFF2-40B4-BE49-F238E27FC236}">
              <a16:creationId xmlns:a16="http://schemas.microsoft.com/office/drawing/2014/main" xmlns="" id="{00000000-0008-0000-0300-000003010000}"/>
            </a:ext>
          </a:extLst>
        </xdr:cNvPr>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61384</xdr:rowOff>
    </xdr:from>
    <xdr:to>
      <xdr:col>77</xdr:col>
      <xdr:colOff>44450</xdr:colOff>
      <xdr:row>86</xdr:row>
      <xdr:rowOff>125730</xdr:rowOff>
    </xdr:to>
    <xdr:cxnSp macro="">
      <xdr:nvCxnSpPr>
        <xdr:cNvPr id="260" name="直線コネクタ 259">
          <a:extLst>
            <a:ext uri="{FF2B5EF4-FFF2-40B4-BE49-F238E27FC236}">
              <a16:creationId xmlns:a16="http://schemas.microsoft.com/office/drawing/2014/main" xmlns="" id="{00000000-0008-0000-0300-000004010000}"/>
            </a:ext>
          </a:extLst>
        </xdr:cNvPr>
        <xdr:cNvCxnSpPr/>
      </xdr:nvCxnSpPr>
      <xdr:spPr>
        <a:xfrm>
          <a:off x="15290800" y="1480608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34713</xdr:rowOff>
    </xdr:from>
    <xdr:to>
      <xdr:col>77</xdr:col>
      <xdr:colOff>95250</xdr:colOff>
      <xdr:row>86</xdr:row>
      <xdr:rowOff>136313</xdr:rowOff>
    </xdr:to>
    <xdr:sp macro="" textlink="">
      <xdr:nvSpPr>
        <xdr:cNvPr id="261" name="フローチャート: 判断 260">
          <a:extLst>
            <a:ext uri="{FF2B5EF4-FFF2-40B4-BE49-F238E27FC236}">
              <a16:creationId xmlns:a16="http://schemas.microsoft.com/office/drawing/2014/main" xmlns="" id="{00000000-0008-0000-0300-000005010000}"/>
            </a:ext>
          </a:extLst>
        </xdr:cNvPr>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146490</xdr:rowOff>
    </xdr:from>
    <xdr:ext cx="736600" cy="259045"/>
    <xdr:sp macro="" textlink="">
      <xdr:nvSpPr>
        <xdr:cNvPr id="262" name="テキスト ボックス 261">
          <a:extLst>
            <a:ext uri="{FF2B5EF4-FFF2-40B4-BE49-F238E27FC236}">
              <a16:creationId xmlns:a16="http://schemas.microsoft.com/office/drawing/2014/main" xmlns="" id="{00000000-0008-0000-0300-000006010000}"/>
            </a:ext>
          </a:extLst>
        </xdr:cNvPr>
        <xdr:cNvSpPr txBox="1"/>
      </xdr:nvSpPr>
      <xdr:spPr>
        <a:xfrm>
          <a:off x="15798800" y="1454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21166</xdr:rowOff>
    </xdr:from>
    <xdr:to>
      <xdr:col>72</xdr:col>
      <xdr:colOff>203200</xdr:colOff>
      <xdr:row>86</xdr:row>
      <xdr:rowOff>61384</xdr:rowOff>
    </xdr:to>
    <xdr:cxnSp macro="">
      <xdr:nvCxnSpPr>
        <xdr:cNvPr id="263" name="直線コネクタ 262">
          <a:extLst>
            <a:ext uri="{FF2B5EF4-FFF2-40B4-BE49-F238E27FC236}">
              <a16:creationId xmlns:a16="http://schemas.microsoft.com/office/drawing/2014/main" xmlns="" id="{00000000-0008-0000-0300-000007010000}"/>
            </a:ext>
          </a:extLst>
        </xdr:cNvPr>
        <xdr:cNvCxnSpPr/>
      </xdr:nvCxnSpPr>
      <xdr:spPr>
        <a:xfrm>
          <a:off x="14401800" y="1476586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34713</xdr:rowOff>
    </xdr:from>
    <xdr:to>
      <xdr:col>73</xdr:col>
      <xdr:colOff>44450</xdr:colOff>
      <xdr:row>86</xdr:row>
      <xdr:rowOff>136313</xdr:rowOff>
    </xdr:to>
    <xdr:sp macro="" textlink="">
      <xdr:nvSpPr>
        <xdr:cNvPr id="264" name="フローチャート: 判断 263">
          <a:extLst>
            <a:ext uri="{FF2B5EF4-FFF2-40B4-BE49-F238E27FC236}">
              <a16:creationId xmlns:a16="http://schemas.microsoft.com/office/drawing/2014/main" xmlns="" id="{00000000-0008-0000-0300-000008010000}"/>
            </a:ext>
          </a:extLst>
        </xdr:cNvPr>
        <xdr:cNvSpPr/>
      </xdr:nvSpPr>
      <xdr:spPr>
        <a:xfrm>
          <a:off x="15240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121090</xdr:rowOff>
    </xdr:from>
    <xdr:ext cx="762000" cy="259045"/>
    <xdr:sp macro="" textlink="">
      <xdr:nvSpPr>
        <xdr:cNvPr id="265" name="テキスト ボックス 264">
          <a:extLst>
            <a:ext uri="{FF2B5EF4-FFF2-40B4-BE49-F238E27FC236}">
              <a16:creationId xmlns:a16="http://schemas.microsoft.com/office/drawing/2014/main" xmlns="" id="{00000000-0008-0000-0300-000009010000}"/>
            </a:ext>
          </a:extLst>
        </xdr:cNvPr>
        <xdr:cNvSpPr txBox="1"/>
      </xdr:nvSpPr>
      <xdr:spPr>
        <a:xfrm>
          <a:off x="14909800" y="1486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21166</xdr:rowOff>
    </xdr:from>
    <xdr:to>
      <xdr:col>68</xdr:col>
      <xdr:colOff>152400</xdr:colOff>
      <xdr:row>86</xdr:row>
      <xdr:rowOff>93557</xdr:rowOff>
    </xdr:to>
    <xdr:cxnSp macro="">
      <xdr:nvCxnSpPr>
        <xdr:cNvPr id="266" name="直線コネクタ 265">
          <a:extLst>
            <a:ext uri="{FF2B5EF4-FFF2-40B4-BE49-F238E27FC236}">
              <a16:creationId xmlns:a16="http://schemas.microsoft.com/office/drawing/2014/main" xmlns="" id="{00000000-0008-0000-0300-00000A010000}"/>
            </a:ext>
          </a:extLst>
        </xdr:cNvPr>
        <xdr:cNvCxnSpPr/>
      </xdr:nvCxnSpPr>
      <xdr:spPr>
        <a:xfrm flipV="1">
          <a:off x="13512800" y="14765866"/>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7" name="フローチャート: 判断 266">
          <a:extLst>
            <a:ext uri="{FF2B5EF4-FFF2-40B4-BE49-F238E27FC236}">
              <a16:creationId xmlns:a16="http://schemas.microsoft.com/office/drawing/2014/main" xmlns="" id="{00000000-0008-0000-0300-00000B010000}"/>
            </a:ext>
          </a:extLst>
        </xdr:cNvPr>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125730</xdr:rowOff>
    </xdr:from>
    <xdr:to>
      <xdr:col>64</xdr:col>
      <xdr:colOff>152400</xdr:colOff>
      <xdr:row>86</xdr:row>
      <xdr:rowOff>55880</xdr:rowOff>
    </xdr:to>
    <xdr:sp macro="" textlink="">
      <xdr:nvSpPr>
        <xdr:cNvPr id="269" name="フローチャート: 判断 268">
          <a:extLst>
            <a:ext uri="{FF2B5EF4-FFF2-40B4-BE49-F238E27FC236}">
              <a16:creationId xmlns:a16="http://schemas.microsoft.com/office/drawing/2014/main" xmlns="" id="{00000000-0008-0000-0300-00000D010000}"/>
            </a:ext>
          </a:extLst>
        </xdr:cNvPr>
        <xdr:cNvSpPr/>
      </xdr:nvSpPr>
      <xdr:spPr>
        <a:xfrm>
          <a:off x="13462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66057</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3131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74930</xdr:rowOff>
    </xdr:from>
    <xdr:to>
      <xdr:col>81</xdr:col>
      <xdr:colOff>95250</xdr:colOff>
      <xdr:row>87</xdr:row>
      <xdr:rowOff>5080</xdr:rowOff>
    </xdr:to>
    <xdr:sp macro="" textlink="">
      <xdr:nvSpPr>
        <xdr:cNvPr id="276" name="楕円 275">
          <a:extLst>
            <a:ext uri="{FF2B5EF4-FFF2-40B4-BE49-F238E27FC236}">
              <a16:creationId xmlns:a16="http://schemas.microsoft.com/office/drawing/2014/main" xmlns="" id="{00000000-0008-0000-0300-000014010000}"/>
            </a:ext>
          </a:extLst>
        </xdr:cNvPr>
        <xdr:cNvSpPr/>
      </xdr:nvSpPr>
      <xdr:spPr>
        <a:xfrm>
          <a:off x="169672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47007</xdr:rowOff>
    </xdr:from>
    <xdr:ext cx="762000" cy="259045"/>
    <xdr:sp macro="" textlink="">
      <xdr:nvSpPr>
        <xdr:cNvPr id="277" name="給与水準   （国との比較）該当値テキスト">
          <a:extLst>
            <a:ext uri="{FF2B5EF4-FFF2-40B4-BE49-F238E27FC236}">
              <a16:creationId xmlns:a16="http://schemas.microsoft.com/office/drawing/2014/main" xmlns="" id="{00000000-0008-0000-0300-000015010000}"/>
            </a:ext>
          </a:extLst>
        </xdr:cNvPr>
        <xdr:cNvSpPr txBox="1"/>
      </xdr:nvSpPr>
      <xdr:spPr>
        <a:xfrm>
          <a:off x="17106900" y="1479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74930</xdr:rowOff>
    </xdr:from>
    <xdr:to>
      <xdr:col>77</xdr:col>
      <xdr:colOff>95250</xdr:colOff>
      <xdr:row>87</xdr:row>
      <xdr:rowOff>5080</xdr:rowOff>
    </xdr:to>
    <xdr:sp macro="" textlink="">
      <xdr:nvSpPr>
        <xdr:cNvPr id="278" name="楕円 277">
          <a:extLst>
            <a:ext uri="{FF2B5EF4-FFF2-40B4-BE49-F238E27FC236}">
              <a16:creationId xmlns:a16="http://schemas.microsoft.com/office/drawing/2014/main" xmlns="" id="{00000000-0008-0000-0300-000016010000}"/>
            </a:ext>
          </a:extLst>
        </xdr:cNvPr>
        <xdr:cNvSpPr/>
      </xdr:nvSpPr>
      <xdr:spPr>
        <a:xfrm>
          <a:off x="16129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161307</xdr:rowOff>
    </xdr:from>
    <xdr:ext cx="7366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5798800" y="1490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10584</xdr:rowOff>
    </xdr:from>
    <xdr:to>
      <xdr:col>73</xdr:col>
      <xdr:colOff>44450</xdr:colOff>
      <xdr:row>86</xdr:row>
      <xdr:rowOff>112184</xdr:rowOff>
    </xdr:to>
    <xdr:sp macro="" textlink="">
      <xdr:nvSpPr>
        <xdr:cNvPr id="280" name="楕円 279">
          <a:extLst>
            <a:ext uri="{FF2B5EF4-FFF2-40B4-BE49-F238E27FC236}">
              <a16:creationId xmlns:a16="http://schemas.microsoft.com/office/drawing/2014/main" xmlns="" id="{00000000-0008-0000-0300-000018010000}"/>
            </a:ext>
          </a:extLst>
        </xdr:cNvPr>
        <xdr:cNvSpPr/>
      </xdr:nvSpPr>
      <xdr:spPr>
        <a:xfrm>
          <a:off x="15240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122361</xdr:rowOff>
    </xdr:from>
    <xdr:ext cx="762000" cy="259045"/>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4909800" y="14524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141816</xdr:rowOff>
    </xdr:from>
    <xdr:to>
      <xdr:col>68</xdr:col>
      <xdr:colOff>203200</xdr:colOff>
      <xdr:row>86</xdr:row>
      <xdr:rowOff>71966</xdr:rowOff>
    </xdr:to>
    <xdr:sp macro="" textlink="">
      <xdr:nvSpPr>
        <xdr:cNvPr id="282" name="楕円 281">
          <a:extLst>
            <a:ext uri="{FF2B5EF4-FFF2-40B4-BE49-F238E27FC236}">
              <a16:creationId xmlns:a16="http://schemas.microsoft.com/office/drawing/2014/main" xmlns="" id="{00000000-0008-0000-0300-00001A010000}"/>
            </a:ext>
          </a:extLst>
        </xdr:cNvPr>
        <xdr:cNvSpPr/>
      </xdr:nvSpPr>
      <xdr:spPr>
        <a:xfrm>
          <a:off x="14351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42757</xdr:rowOff>
    </xdr:from>
    <xdr:to>
      <xdr:col>64</xdr:col>
      <xdr:colOff>152400</xdr:colOff>
      <xdr:row>86</xdr:row>
      <xdr:rowOff>144357</xdr:rowOff>
    </xdr:to>
    <xdr:sp macro="" textlink="">
      <xdr:nvSpPr>
        <xdr:cNvPr id="284" name="楕円 283">
          <a:extLst>
            <a:ext uri="{FF2B5EF4-FFF2-40B4-BE49-F238E27FC236}">
              <a16:creationId xmlns:a16="http://schemas.microsoft.com/office/drawing/2014/main" xmlns="" id="{00000000-0008-0000-0300-00001C010000}"/>
            </a:ext>
          </a:extLst>
        </xdr:cNvPr>
        <xdr:cNvSpPr/>
      </xdr:nvSpPr>
      <xdr:spPr>
        <a:xfrm>
          <a:off x="13462000" y="147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129134</xdr:rowOff>
    </xdr:from>
    <xdr:ext cx="762000" cy="259045"/>
    <xdr:sp macro="" textlink="">
      <xdr:nvSpPr>
        <xdr:cNvPr id="285" name="テキスト ボックス 284">
          <a:extLst>
            <a:ext uri="{FF2B5EF4-FFF2-40B4-BE49-F238E27FC236}">
              <a16:creationId xmlns:a16="http://schemas.microsoft.com/office/drawing/2014/main" xmlns="" id="{00000000-0008-0000-0300-00001D010000}"/>
            </a:ext>
          </a:extLst>
        </xdr:cNvPr>
        <xdr:cNvSpPr txBox="1"/>
      </xdr:nvSpPr>
      <xdr:spPr>
        <a:xfrm>
          <a:off x="13131800" y="1487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xmlns=""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a:extLst>
            <a:ext uri="{FF2B5EF4-FFF2-40B4-BE49-F238E27FC236}">
              <a16:creationId xmlns:a16="http://schemas.microsoft.com/office/drawing/2014/main" xmlns="" id="{00000000-0008-0000-0300-00001F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a:extLst>
            <a:ext uri="{FF2B5EF4-FFF2-40B4-BE49-F238E27FC236}">
              <a16:creationId xmlns:a16="http://schemas.microsoft.com/office/drawing/2014/main" xmlns="" id="{00000000-0008-0000-0300-000020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xmlns=""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集中改革プランに基づく人員削減等により、これまでに相当数の職員数削減を実施しているものの、類似団体内平均値との比較では</a:t>
          </a:r>
          <a:r>
            <a:rPr kumimoji="1" lang="en-US" altLang="ja-JP" sz="1300">
              <a:solidFill>
                <a:schemeClr val="dk1"/>
              </a:solidFill>
              <a:effectLst/>
              <a:latin typeface="+mn-lt"/>
              <a:ea typeface="+mn-ea"/>
              <a:cs typeface="+mn-cs"/>
            </a:rPr>
            <a:t>2.37</a:t>
          </a:r>
          <a:r>
            <a:rPr kumimoji="1" lang="ja-JP" altLang="ja-JP" sz="1300">
              <a:solidFill>
                <a:schemeClr val="dk1"/>
              </a:solidFill>
              <a:effectLst/>
              <a:latin typeface="+mn-lt"/>
              <a:ea typeface="+mn-ea"/>
              <a:cs typeface="+mn-cs"/>
            </a:rPr>
            <a:t>人上回っている。</a:t>
          </a:r>
          <a:r>
            <a:rPr kumimoji="1" lang="en-US" altLang="ja-JP" sz="1300">
              <a:solidFill>
                <a:schemeClr val="dk1"/>
              </a:solidFill>
              <a:effectLst/>
              <a:latin typeface="+mn-lt"/>
              <a:ea typeface="+mn-ea"/>
              <a:cs typeface="+mn-cs"/>
            </a:rPr>
            <a:t/>
          </a:r>
          <a:br>
            <a:rPr kumimoji="1" lang="en-US" altLang="ja-JP" sz="1300">
              <a:solidFill>
                <a:schemeClr val="dk1"/>
              </a:solidFill>
              <a:effectLst/>
              <a:latin typeface="+mn-lt"/>
              <a:ea typeface="+mn-ea"/>
              <a:cs typeface="+mn-cs"/>
            </a:rPr>
          </a:br>
          <a:r>
            <a:rPr kumimoji="1" lang="ja-JP" altLang="ja-JP" sz="1300">
              <a:solidFill>
                <a:schemeClr val="dk1"/>
              </a:solidFill>
              <a:effectLst/>
              <a:latin typeface="+mn-lt"/>
              <a:ea typeface="+mn-ea"/>
              <a:cs typeface="+mn-cs"/>
            </a:rPr>
            <a:t>これは、県内唯一の有人離島を有するため支所・診療所・定期船に職員を配置しなければならない地理的要因や、私立保育園が市内に</a:t>
          </a:r>
          <a:r>
            <a:rPr kumimoji="1" lang="en-US" altLang="ja-JP" sz="1300">
              <a:solidFill>
                <a:schemeClr val="dk1"/>
              </a:solidFill>
              <a:effectLst/>
              <a:latin typeface="+mn-lt"/>
              <a:ea typeface="+mn-ea"/>
              <a:cs typeface="+mn-cs"/>
            </a:rPr>
            <a:t>2</a:t>
          </a:r>
          <a:r>
            <a:rPr kumimoji="1" lang="ja-JP" altLang="ja-JP" sz="1300">
              <a:solidFill>
                <a:schemeClr val="dk1"/>
              </a:solidFill>
              <a:effectLst/>
              <a:latin typeface="+mn-lt"/>
              <a:ea typeface="+mn-ea"/>
              <a:cs typeface="+mn-cs"/>
            </a:rPr>
            <a:t>園しかなく公立保育園を確保しなければならないこと等に起因する。</a:t>
          </a:r>
          <a:endParaRPr lang="ja-JP" altLang="ja-JP" sz="13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xmlns=""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xmlns=""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xmlns=""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xmlns=""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xmlns=""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xmlns=""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4959</xdr:rowOff>
    </xdr:from>
    <xdr:to>
      <xdr:col>81</xdr:col>
      <xdr:colOff>44450</xdr:colOff>
      <xdr:row>66</xdr:row>
      <xdr:rowOff>168728</xdr:rowOff>
    </xdr:to>
    <xdr:cxnSp macro="">
      <xdr:nvCxnSpPr>
        <xdr:cNvPr id="317" name="直線コネクタ 316">
          <a:extLst>
            <a:ext uri="{FF2B5EF4-FFF2-40B4-BE49-F238E27FC236}">
              <a16:creationId xmlns:a16="http://schemas.microsoft.com/office/drawing/2014/main" xmlns="" id="{00000000-0008-0000-0300-00003D010000}"/>
            </a:ext>
          </a:extLst>
        </xdr:cNvPr>
        <xdr:cNvCxnSpPr/>
      </xdr:nvCxnSpPr>
      <xdr:spPr>
        <a:xfrm flipV="1">
          <a:off x="17018000" y="10120509"/>
          <a:ext cx="0" cy="1363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18" name="定員管理の状況最小値テキスト">
          <a:extLst>
            <a:ext uri="{FF2B5EF4-FFF2-40B4-BE49-F238E27FC236}">
              <a16:creationId xmlns:a16="http://schemas.microsoft.com/office/drawing/2014/main" xmlns="" id="{00000000-0008-0000-0300-00003E010000}"/>
            </a:ext>
          </a:extLst>
        </xdr:cNvPr>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91336</xdr:rowOff>
    </xdr:from>
    <xdr:ext cx="762000" cy="259045"/>
    <xdr:sp macro="" textlink="">
      <xdr:nvSpPr>
        <xdr:cNvPr id="320" name="定員管理の状況最大値テキスト">
          <a:extLst>
            <a:ext uri="{FF2B5EF4-FFF2-40B4-BE49-F238E27FC236}">
              <a16:creationId xmlns:a16="http://schemas.microsoft.com/office/drawing/2014/main" xmlns="" id="{00000000-0008-0000-0300-000040010000}"/>
            </a:ext>
          </a:extLst>
        </xdr:cNvPr>
        <xdr:cNvSpPr txBox="1"/>
      </xdr:nvSpPr>
      <xdr:spPr>
        <a:xfrm>
          <a:off x="17106900" y="986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4959</xdr:rowOff>
    </xdr:from>
    <xdr:to>
      <xdr:col>81</xdr:col>
      <xdr:colOff>133350</xdr:colOff>
      <xdr:row>59</xdr:row>
      <xdr:rowOff>4959</xdr:rowOff>
    </xdr:to>
    <xdr:cxnSp macro="">
      <xdr:nvCxnSpPr>
        <xdr:cNvPr id="321" name="直線コネクタ 320">
          <a:extLst>
            <a:ext uri="{FF2B5EF4-FFF2-40B4-BE49-F238E27FC236}">
              <a16:creationId xmlns:a16="http://schemas.microsoft.com/office/drawing/2014/main" xmlns="" id="{00000000-0008-0000-0300-000041010000}"/>
            </a:ext>
          </a:extLst>
        </xdr:cNvPr>
        <xdr:cNvCxnSpPr/>
      </xdr:nvCxnSpPr>
      <xdr:spPr>
        <a:xfrm>
          <a:off x="16929100" y="10120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23283</xdr:rowOff>
    </xdr:from>
    <xdr:to>
      <xdr:col>81</xdr:col>
      <xdr:colOff>44450</xdr:colOff>
      <xdr:row>64</xdr:row>
      <xdr:rowOff>47413</xdr:rowOff>
    </xdr:to>
    <xdr:cxnSp macro="">
      <xdr:nvCxnSpPr>
        <xdr:cNvPr id="322" name="直線コネクタ 321">
          <a:extLst>
            <a:ext uri="{FF2B5EF4-FFF2-40B4-BE49-F238E27FC236}">
              <a16:creationId xmlns:a16="http://schemas.microsoft.com/office/drawing/2014/main" xmlns="" id="{00000000-0008-0000-0300-000042010000}"/>
            </a:ext>
          </a:extLst>
        </xdr:cNvPr>
        <xdr:cNvCxnSpPr/>
      </xdr:nvCxnSpPr>
      <xdr:spPr>
        <a:xfrm>
          <a:off x="16179800" y="10996083"/>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83716</xdr:rowOff>
    </xdr:from>
    <xdr:ext cx="762000" cy="259045"/>
    <xdr:sp macro="" textlink="">
      <xdr:nvSpPr>
        <xdr:cNvPr id="323" name="定員管理の状況平均値テキスト">
          <a:extLst>
            <a:ext uri="{FF2B5EF4-FFF2-40B4-BE49-F238E27FC236}">
              <a16:creationId xmlns:a16="http://schemas.microsoft.com/office/drawing/2014/main" xmlns="" id="{00000000-0008-0000-0300-000043010000}"/>
            </a:ext>
          </a:extLst>
        </xdr:cNvPr>
        <xdr:cNvSpPr txBox="1"/>
      </xdr:nvSpPr>
      <xdr:spPr>
        <a:xfrm>
          <a:off x="17106900" y="10542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67189</xdr:rowOff>
    </xdr:from>
    <xdr:to>
      <xdr:col>81</xdr:col>
      <xdr:colOff>95250</xdr:colOff>
      <xdr:row>62</xdr:row>
      <xdr:rowOff>168789</xdr:rowOff>
    </xdr:to>
    <xdr:sp macro="" textlink="">
      <xdr:nvSpPr>
        <xdr:cNvPr id="324" name="フローチャート: 判断 323">
          <a:extLst>
            <a:ext uri="{FF2B5EF4-FFF2-40B4-BE49-F238E27FC236}">
              <a16:creationId xmlns:a16="http://schemas.microsoft.com/office/drawing/2014/main" xmlns="" id="{00000000-0008-0000-0300-000044010000}"/>
            </a:ext>
          </a:extLst>
        </xdr:cNvPr>
        <xdr:cNvSpPr/>
      </xdr:nvSpPr>
      <xdr:spPr>
        <a:xfrm>
          <a:off x="16967200" y="1069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53401</xdr:rowOff>
    </xdr:from>
    <xdr:to>
      <xdr:col>77</xdr:col>
      <xdr:colOff>44450</xdr:colOff>
      <xdr:row>64</xdr:row>
      <xdr:rowOff>23283</xdr:rowOff>
    </xdr:to>
    <xdr:cxnSp macro="">
      <xdr:nvCxnSpPr>
        <xdr:cNvPr id="325" name="直線コネクタ 324">
          <a:extLst>
            <a:ext uri="{FF2B5EF4-FFF2-40B4-BE49-F238E27FC236}">
              <a16:creationId xmlns:a16="http://schemas.microsoft.com/office/drawing/2014/main" xmlns="" id="{00000000-0008-0000-0300-000045010000}"/>
            </a:ext>
          </a:extLst>
        </xdr:cNvPr>
        <xdr:cNvCxnSpPr/>
      </xdr:nvCxnSpPr>
      <xdr:spPr>
        <a:xfrm>
          <a:off x="15290800" y="10854751"/>
          <a:ext cx="889000" cy="141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52251</xdr:rowOff>
    </xdr:from>
    <xdr:to>
      <xdr:col>77</xdr:col>
      <xdr:colOff>95250</xdr:colOff>
      <xdr:row>62</xdr:row>
      <xdr:rowOff>153851</xdr:rowOff>
    </xdr:to>
    <xdr:sp macro="" textlink="">
      <xdr:nvSpPr>
        <xdr:cNvPr id="326" name="フローチャート: 判断 325">
          <a:extLst>
            <a:ext uri="{FF2B5EF4-FFF2-40B4-BE49-F238E27FC236}">
              <a16:creationId xmlns:a16="http://schemas.microsoft.com/office/drawing/2014/main" xmlns="" id="{00000000-0008-0000-0300-000046010000}"/>
            </a:ext>
          </a:extLst>
        </xdr:cNvPr>
        <xdr:cNvSpPr/>
      </xdr:nvSpPr>
      <xdr:spPr>
        <a:xfrm>
          <a:off x="16129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164028</xdr:rowOff>
    </xdr:from>
    <xdr:ext cx="736600" cy="259045"/>
    <xdr:sp macro="" textlink="">
      <xdr:nvSpPr>
        <xdr:cNvPr id="327" name="テキスト ボックス 326">
          <a:extLst>
            <a:ext uri="{FF2B5EF4-FFF2-40B4-BE49-F238E27FC236}">
              <a16:creationId xmlns:a16="http://schemas.microsoft.com/office/drawing/2014/main" xmlns="" id="{00000000-0008-0000-0300-000047010000}"/>
            </a:ext>
          </a:extLst>
        </xdr:cNvPr>
        <xdr:cNvSpPr txBox="1"/>
      </xdr:nvSpPr>
      <xdr:spPr>
        <a:xfrm>
          <a:off x="15798800" y="10451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52251</xdr:rowOff>
    </xdr:from>
    <xdr:to>
      <xdr:col>72</xdr:col>
      <xdr:colOff>203200</xdr:colOff>
      <xdr:row>63</xdr:row>
      <xdr:rowOff>53401</xdr:rowOff>
    </xdr:to>
    <xdr:cxnSp macro="">
      <xdr:nvCxnSpPr>
        <xdr:cNvPr id="328" name="直線コネクタ 327">
          <a:extLst>
            <a:ext uri="{FF2B5EF4-FFF2-40B4-BE49-F238E27FC236}">
              <a16:creationId xmlns:a16="http://schemas.microsoft.com/office/drawing/2014/main" xmlns="" id="{00000000-0008-0000-0300-000048010000}"/>
            </a:ext>
          </a:extLst>
        </xdr:cNvPr>
        <xdr:cNvCxnSpPr/>
      </xdr:nvCxnSpPr>
      <xdr:spPr>
        <a:xfrm>
          <a:off x="14401800" y="10853601"/>
          <a:ext cx="8890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35016</xdr:rowOff>
    </xdr:from>
    <xdr:to>
      <xdr:col>73</xdr:col>
      <xdr:colOff>44450</xdr:colOff>
      <xdr:row>62</xdr:row>
      <xdr:rowOff>136616</xdr:rowOff>
    </xdr:to>
    <xdr:sp macro="" textlink="">
      <xdr:nvSpPr>
        <xdr:cNvPr id="329" name="フローチャート: 判断 328">
          <a:extLst>
            <a:ext uri="{FF2B5EF4-FFF2-40B4-BE49-F238E27FC236}">
              <a16:creationId xmlns:a16="http://schemas.microsoft.com/office/drawing/2014/main" xmlns="" id="{00000000-0008-0000-0300-000049010000}"/>
            </a:ext>
          </a:extLst>
        </xdr:cNvPr>
        <xdr:cNvSpPr/>
      </xdr:nvSpPr>
      <xdr:spPr>
        <a:xfrm>
          <a:off x="15240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146793</xdr:rowOff>
    </xdr:from>
    <xdr:ext cx="762000" cy="259045"/>
    <xdr:sp macro="" textlink="">
      <xdr:nvSpPr>
        <xdr:cNvPr id="330" name="テキスト ボックス 329">
          <a:extLst>
            <a:ext uri="{FF2B5EF4-FFF2-40B4-BE49-F238E27FC236}">
              <a16:creationId xmlns:a16="http://schemas.microsoft.com/office/drawing/2014/main" xmlns="" id="{00000000-0008-0000-0300-00004A010000}"/>
            </a:ext>
          </a:extLst>
        </xdr:cNvPr>
        <xdr:cNvSpPr txBox="1"/>
      </xdr:nvSpPr>
      <xdr:spPr>
        <a:xfrm>
          <a:off x="14909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28122</xdr:rowOff>
    </xdr:from>
    <xdr:to>
      <xdr:col>68</xdr:col>
      <xdr:colOff>152400</xdr:colOff>
      <xdr:row>63</xdr:row>
      <xdr:rowOff>52251</xdr:rowOff>
    </xdr:to>
    <xdr:cxnSp macro="">
      <xdr:nvCxnSpPr>
        <xdr:cNvPr id="331" name="直線コネクタ 330">
          <a:extLst>
            <a:ext uri="{FF2B5EF4-FFF2-40B4-BE49-F238E27FC236}">
              <a16:creationId xmlns:a16="http://schemas.microsoft.com/office/drawing/2014/main" xmlns="" id="{00000000-0008-0000-0300-00004B010000}"/>
            </a:ext>
          </a:extLst>
        </xdr:cNvPr>
        <xdr:cNvCxnSpPr/>
      </xdr:nvCxnSpPr>
      <xdr:spPr>
        <a:xfrm>
          <a:off x="13512800" y="10829472"/>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158206</xdr:rowOff>
    </xdr:from>
    <xdr:to>
      <xdr:col>68</xdr:col>
      <xdr:colOff>203200</xdr:colOff>
      <xdr:row>62</xdr:row>
      <xdr:rowOff>88356</xdr:rowOff>
    </xdr:to>
    <xdr:sp macro="" textlink="">
      <xdr:nvSpPr>
        <xdr:cNvPr id="332" name="フローチャート: 判断 331">
          <a:extLst>
            <a:ext uri="{FF2B5EF4-FFF2-40B4-BE49-F238E27FC236}">
              <a16:creationId xmlns:a16="http://schemas.microsoft.com/office/drawing/2014/main" xmlns="" id="{00000000-0008-0000-0300-00004C010000}"/>
            </a:ext>
          </a:extLst>
        </xdr:cNvPr>
        <xdr:cNvSpPr/>
      </xdr:nvSpPr>
      <xdr:spPr>
        <a:xfrm>
          <a:off x="14351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98533</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4020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154759</xdr:rowOff>
    </xdr:from>
    <xdr:to>
      <xdr:col>64</xdr:col>
      <xdr:colOff>152400</xdr:colOff>
      <xdr:row>62</xdr:row>
      <xdr:rowOff>84909</xdr:rowOff>
    </xdr:to>
    <xdr:sp macro="" textlink="">
      <xdr:nvSpPr>
        <xdr:cNvPr id="334" name="フローチャート: 判断 333">
          <a:extLst>
            <a:ext uri="{FF2B5EF4-FFF2-40B4-BE49-F238E27FC236}">
              <a16:creationId xmlns:a16="http://schemas.microsoft.com/office/drawing/2014/main" xmlns="" id="{00000000-0008-0000-0300-00004E010000}"/>
            </a:ext>
          </a:extLst>
        </xdr:cNvPr>
        <xdr:cNvSpPr/>
      </xdr:nvSpPr>
      <xdr:spPr>
        <a:xfrm>
          <a:off x="13462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95086</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3131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168063</xdr:rowOff>
    </xdr:from>
    <xdr:to>
      <xdr:col>81</xdr:col>
      <xdr:colOff>95250</xdr:colOff>
      <xdr:row>64</xdr:row>
      <xdr:rowOff>98213</xdr:rowOff>
    </xdr:to>
    <xdr:sp macro="" textlink="">
      <xdr:nvSpPr>
        <xdr:cNvPr id="341" name="楕円 340">
          <a:extLst>
            <a:ext uri="{FF2B5EF4-FFF2-40B4-BE49-F238E27FC236}">
              <a16:creationId xmlns:a16="http://schemas.microsoft.com/office/drawing/2014/main" xmlns="" id="{00000000-0008-0000-0300-000055010000}"/>
            </a:ext>
          </a:extLst>
        </xdr:cNvPr>
        <xdr:cNvSpPr/>
      </xdr:nvSpPr>
      <xdr:spPr>
        <a:xfrm>
          <a:off x="169672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140140</xdr:rowOff>
    </xdr:from>
    <xdr:ext cx="762000" cy="259045"/>
    <xdr:sp macro="" textlink="">
      <xdr:nvSpPr>
        <xdr:cNvPr id="342" name="定員管理の状況該当値テキスト">
          <a:extLst>
            <a:ext uri="{FF2B5EF4-FFF2-40B4-BE49-F238E27FC236}">
              <a16:creationId xmlns:a16="http://schemas.microsoft.com/office/drawing/2014/main" xmlns="" id="{00000000-0008-0000-0300-000056010000}"/>
            </a:ext>
          </a:extLst>
        </xdr:cNvPr>
        <xdr:cNvSpPr txBox="1"/>
      </xdr:nvSpPr>
      <xdr:spPr>
        <a:xfrm>
          <a:off x="17106900" y="10941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143933</xdr:rowOff>
    </xdr:from>
    <xdr:to>
      <xdr:col>77</xdr:col>
      <xdr:colOff>95250</xdr:colOff>
      <xdr:row>64</xdr:row>
      <xdr:rowOff>74083</xdr:rowOff>
    </xdr:to>
    <xdr:sp macro="" textlink="">
      <xdr:nvSpPr>
        <xdr:cNvPr id="343" name="楕円 342">
          <a:extLst>
            <a:ext uri="{FF2B5EF4-FFF2-40B4-BE49-F238E27FC236}">
              <a16:creationId xmlns:a16="http://schemas.microsoft.com/office/drawing/2014/main" xmlns="" id="{00000000-0008-0000-0300-000057010000}"/>
            </a:ext>
          </a:extLst>
        </xdr:cNvPr>
        <xdr:cNvSpPr/>
      </xdr:nvSpPr>
      <xdr:spPr>
        <a:xfrm>
          <a:off x="161290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58860</xdr:rowOff>
    </xdr:from>
    <xdr:ext cx="7366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5798800" y="1103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2601</xdr:rowOff>
    </xdr:from>
    <xdr:to>
      <xdr:col>73</xdr:col>
      <xdr:colOff>44450</xdr:colOff>
      <xdr:row>63</xdr:row>
      <xdr:rowOff>104201</xdr:rowOff>
    </xdr:to>
    <xdr:sp macro="" textlink="">
      <xdr:nvSpPr>
        <xdr:cNvPr id="345" name="楕円 344">
          <a:extLst>
            <a:ext uri="{FF2B5EF4-FFF2-40B4-BE49-F238E27FC236}">
              <a16:creationId xmlns:a16="http://schemas.microsoft.com/office/drawing/2014/main" xmlns="" id="{00000000-0008-0000-0300-000059010000}"/>
            </a:ext>
          </a:extLst>
        </xdr:cNvPr>
        <xdr:cNvSpPr/>
      </xdr:nvSpPr>
      <xdr:spPr>
        <a:xfrm>
          <a:off x="15240000" y="1080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88978</xdr:rowOff>
    </xdr:from>
    <xdr:ext cx="762000" cy="259045"/>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4909800" y="10890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1451</xdr:rowOff>
    </xdr:from>
    <xdr:to>
      <xdr:col>68</xdr:col>
      <xdr:colOff>203200</xdr:colOff>
      <xdr:row>63</xdr:row>
      <xdr:rowOff>103051</xdr:rowOff>
    </xdr:to>
    <xdr:sp macro="" textlink="">
      <xdr:nvSpPr>
        <xdr:cNvPr id="347" name="楕円 346">
          <a:extLst>
            <a:ext uri="{FF2B5EF4-FFF2-40B4-BE49-F238E27FC236}">
              <a16:creationId xmlns:a16="http://schemas.microsoft.com/office/drawing/2014/main" xmlns="" id="{00000000-0008-0000-0300-00005B010000}"/>
            </a:ext>
          </a:extLst>
        </xdr:cNvPr>
        <xdr:cNvSpPr/>
      </xdr:nvSpPr>
      <xdr:spPr>
        <a:xfrm>
          <a:off x="14351000" y="1080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87828</xdr:rowOff>
    </xdr:from>
    <xdr:ext cx="762000" cy="259045"/>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4020800" y="10889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148772</xdr:rowOff>
    </xdr:from>
    <xdr:to>
      <xdr:col>64</xdr:col>
      <xdr:colOff>152400</xdr:colOff>
      <xdr:row>63</xdr:row>
      <xdr:rowOff>78922</xdr:rowOff>
    </xdr:to>
    <xdr:sp macro="" textlink="">
      <xdr:nvSpPr>
        <xdr:cNvPr id="349" name="楕円 348">
          <a:extLst>
            <a:ext uri="{FF2B5EF4-FFF2-40B4-BE49-F238E27FC236}">
              <a16:creationId xmlns:a16="http://schemas.microsoft.com/office/drawing/2014/main" xmlns="" id="{00000000-0008-0000-0300-00005D010000}"/>
            </a:ext>
          </a:extLst>
        </xdr:cNvPr>
        <xdr:cNvSpPr/>
      </xdr:nvSpPr>
      <xdr:spPr>
        <a:xfrm>
          <a:off x="13462000" y="1077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63699</xdr:rowOff>
    </xdr:from>
    <xdr:ext cx="762000" cy="259045"/>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3131800" y="1086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xmlns=""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xmlns=""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xmlns=""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xmlns=""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xmlns=""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24</a:t>
          </a:r>
          <a:r>
            <a:rPr kumimoji="1" lang="ja-JP" altLang="ja-JP" sz="1300">
              <a:solidFill>
                <a:schemeClr val="dk1"/>
              </a:solidFill>
              <a:effectLst/>
              <a:latin typeface="+mn-lt"/>
              <a:ea typeface="+mn-ea"/>
              <a:cs typeface="+mn-cs"/>
            </a:rPr>
            <a:t>年度以降</a:t>
          </a:r>
          <a:r>
            <a:rPr kumimoji="1" lang="en-US" altLang="ja-JP" sz="1300">
              <a:solidFill>
                <a:schemeClr val="dk1"/>
              </a:solidFill>
              <a:effectLst/>
              <a:latin typeface="+mn-lt"/>
              <a:ea typeface="+mn-ea"/>
              <a:cs typeface="+mn-cs"/>
            </a:rPr>
            <a:t>18%</a:t>
          </a:r>
          <a:r>
            <a:rPr kumimoji="1" lang="ja-JP" altLang="ja-JP" sz="1300">
              <a:solidFill>
                <a:schemeClr val="dk1"/>
              </a:solidFill>
              <a:effectLst/>
              <a:latin typeface="+mn-lt"/>
              <a:ea typeface="+mn-ea"/>
              <a:cs typeface="+mn-cs"/>
            </a:rPr>
            <a:t>を下回っており、本年度は前年度比</a:t>
          </a:r>
          <a:r>
            <a:rPr kumimoji="1" lang="en-US" altLang="ja-JP" sz="1300">
              <a:solidFill>
                <a:schemeClr val="dk1"/>
              </a:solidFill>
              <a:effectLst/>
              <a:latin typeface="+mn-lt"/>
              <a:ea typeface="+mn-ea"/>
              <a:cs typeface="+mn-cs"/>
            </a:rPr>
            <a:t>1.0</a:t>
          </a:r>
          <a:r>
            <a:rPr kumimoji="1" lang="ja-JP" altLang="ja-JP" sz="1300">
              <a:solidFill>
                <a:schemeClr val="dk1"/>
              </a:solidFill>
              <a:effectLst/>
              <a:latin typeface="+mn-lt"/>
              <a:ea typeface="+mn-ea"/>
              <a:cs typeface="+mn-cs"/>
            </a:rPr>
            <a:t>ポイント減の</a:t>
          </a:r>
          <a:r>
            <a:rPr kumimoji="1" lang="en-US" altLang="ja-JP" sz="1300">
              <a:solidFill>
                <a:schemeClr val="dk1"/>
              </a:solidFill>
              <a:effectLst/>
              <a:latin typeface="+mn-lt"/>
              <a:ea typeface="+mn-ea"/>
              <a:cs typeface="+mn-cs"/>
            </a:rPr>
            <a:t>13.3</a:t>
          </a:r>
          <a:r>
            <a:rPr kumimoji="1" lang="ja-JP" altLang="ja-JP" sz="1300">
              <a:solidFill>
                <a:schemeClr val="dk1"/>
              </a:solidFill>
              <a:effectLst/>
              <a:latin typeface="+mn-lt"/>
              <a:ea typeface="+mn-ea"/>
              <a:cs typeface="+mn-cs"/>
            </a:rPr>
            <a:t>％となった。これは、元金償還額を超えないように新発債を抑制した結果、元利償還金が年々減少していることが要因に上げられる。</a:t>
          </a:r>
          <a:r>
            <a:rPr kumimoji="1" lang="en-US" altLang="ja-JP" sz="1300">
              <a:solidFill>
                <a:schemeClr val="dk1"/>
              </a:solidFill>
              <a:effectLst/>
              <a:latin typeface="+mn-lt"/>
              <a:ea typeface="+mn-ea"/>
              <a:cs typeface="+mn-cs"/>
            </a:rPr>
            <a:t/>
          </a:r>
          <a:br>
            <a:rPr kumimoji="1" lang="en-US" altLang="ja-JP" sz="1300">
              <a:solidFill>
                <a:schemeClr val="dk1"/>
              </a:solidFill>
              <a:effectLst/>
              <a:latin typeface="+mn-lt"/>
              <a:ea typeface="+mn-ea"/>
              <a:cs typeface="+mn-cs"/>
            </a:rPr>
          </a:br>
          <a:r>
            <a:rPr kumimoji="1" lang="ja-JP" altLang="ja-JP" sz="1300">
              <a:solidFill>
                <a:schemeClr val="dk1"/>
              </a:solidFill>
              <a:effectLst/>
              <a:latin typeface="+mn-lt"/>
              <a:ea typeface="+mn-ea"/>
              <a:cs typeface="+mn-cs"/>
            </a:rPr>
            <a:t>しかしながら、依然として類似団体内平均値を大幅に上回っているため、今後も事業の優先順位を決めつつ、新発債の抑制に努める必要がある。</a:t>
          </a:r>
          <a:endParaRPr lang="ja-JP" altLang="ja-JP" sz="13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xmlns=""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xmlns=""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xmlns=""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xmlns=""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xmlns=""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a:extLst>
            <a:ext uri="{FF2B5EF4-FFF2-40B4-BE49-F238E27FC236}">
              <a16:creationId xmlns:a16="http://schemas.microsoft.com/office/drawing/2014/main" xmlns="" id="{00000000-0008-0000-0300-000078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xmlns=""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xmlns=""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60748</xdr:rowOff>
    </xdr:from>
    <xdr:to>
      <xdr:col>81</xdr:col>
      <xdr:colOff>44450</xdr:colOff>
      <xdr:row>44</xdr:row>
      <xdr:rowOff>114829</xdr:rowOff>
    </xdr:to>
    <xdr:cxnSp macro="">
      <xdr:nvCxnSpPr>
        <xdr:cNvPr id="379" name="直線コネクタ 378">
          <a:extLst>
            <a:ext uri="{FF2B5EF4-FFF2-40B4-BE49-F238E27FC236}">
              <a16:creationId xmlns:a16="http://schemas.microsoft.com/office/drawing/2014/main" xmlns="" id="{00000000-0008-0000-0300-00007B010000}"/>
            </a:ext>
          </a:extLst>
        </xdr:cNvPr>
        <xdr:cNvCxnSpPr/>
      </xdr:nvCxnSpPr>
      <xdr:spPr>
        <a:xfrm flipV="1">
          <a:off x="17018000" y="6232948"/>
          <a:ext cx="0" cy="1425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86906</xdr:rowOff>
    </xdr:from>
    <xdr:ext cx="762000" cy="259045"/>
    <xdr:sp macro="" textlink="">
      <xdr:nvSpPr>
        <xdr:cNvPr id="380" name="公債費負担の状況最小値テキスト">
          <a:extLst>
            <a:ext uri="{FF2B5EF4-FFF2-40B4-BE49-F238E27FC236}">
              <a16:creationId xmlns:a16="http://schemas.microsoft.com/office/drawing/2014/main" xmlns="" id="{00000000-0008-0000-0300-00007C010000}"/>
            </a:ext>
          </a:extLst>
        </xdr:cNvPr>
        <xdr:cNvSpPr txBox="1"/>
      </xdr:nvSpPr>
      <xdr:spPr>
        <a:xfrm>
          <a:off x="17106900" y="763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114829</xdr:rowOff>
    </xdr:from>
    <xdr:to>
      <xdr:col>81</xdr:col>
      <xdr:colOff>133350</xdr:colOff>
      <xdr:row>44</xdr:row>
      <xdr:rowOff>114829</xdr:rowOff>
    </xdr:to>
    <xdr:cxnSp macro="">
      <xdr:nvCxnSpPr>
        <xdr:cNvPr id="381" name="直線コネクタ 380">
          <a:extLst>
            <a:ext uri="{FF2B5EF4-FFF2-40B4-BE49-F238E27FC236}">
              <a16:creationId xmlns:a16="http://schemas.microsoft.com/office/drawing/2014/main" xmlns="" id="{00000000-0008-0000-0300-00007D010000}"/>
            </a:ext>
          </a:extLst>
        </xdr:cNvPr>
        <xdr:cNvCxnSpPr/>
      </xdr:nvCxnSpPr>
      <xdr:spPr>
        <a:xfrm>
          <a:off x="16929100" y="7658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147125</xdr:rowOff>
    </xdr:from>
    <xdr:ext cx="762000" cy="259045"/>
    <xdr:sp macro="" textlink="">
      <xdr:nvSpPr>
        <xdr:cNvPr id="382" name="公債費負担の状況最大値テキスト">
          <a:extLst>
            <a:ext uri="{FF2B5EF4-FFF2-40B4-BE49-F238E27FC236}">
              <a16:creationId xmlns:a16="http://schemas.microsoft.com/office/drawing/2014/main" xmlns="" id="{00000000-0008-0000-0300-00007E010000}"/>
            </a:ext>
          </a:extLst>
        </xdr:cNvPr>
        <xdr:cNvSpPr txBox="1"/>
      </xdr:nvSpPr>
      <xdr:spPr>
        <a:xfrm>
          <a:off x="17106900" y="597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60748</xdr:rowOff>
    </xdr:from>
    <xdr:to>
      <xdr:col>81</xdr:col>
      <xdr:colOff>133350</xdr:colOff>
      <xdr:row>36</xdr:row>
      <xdr:rowOff>60748</xdr:rowOff>
    </xdr:to>
    <xdr:cxnSp macro="">
      <xdr:nvCxnSpPr>
        <xdr:cNvPr id="383" name="直線コネクタ 382">
          <a:extLst>
            <a:ext uri="{FF2B5EF4-FFF2-40B4-BE49-F238E27FC236}">
              <a16:creationId xmlns:a16="http://schemas.microsoft.com/office/drawing/2014/main" xmlns="" id="{00000000-0008-0000-0300-00007F010000}"/>
            </a:ext>
          </a:extLst>
        </xdr:cNvPr>
        <xdr:cNvCxnSpPr/>
      </xdr:nvCxnSpPr>
      <xdr:spPr>
        <a:xfrm>
          <a:off x="16929100" y="6232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104458</xdr:rowOff>
    </xdr:from>
    <xdr:to>
      <xdr:col>81</xdr:col>
      <xdr:colOff>44450</xdr:colOff>
      <xdr:row>37</xdr:row>
      <xdr:rowOff>124566</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flipV="1">
          <a:off x="16179800" y="6448108"/>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171255</xdr:rowOff>
    </xdr:from>
    <xdr:ext cx="762000" cy="259045"/>
    <xdr:sp macro="" textlink="">
      <xdr:nvSpPr>
        <xdr:cNvPr id="385" name="公債費負担の状況平均値テキスト">
          <a:extLst>
            <a:ext uri="{FF2B5EF4-FFF2-40B4-BE49-F238E27FC236}">
              <a16:creationId xmlns:a16="http://schemas.microsoft.com/office/drawing/2014/main" xmlns="" id="{00000000-0008-0000-0300-000081010000}"/>
            </a:ext>
          </a:extLst>
        </xdr:cNvPr>
        <xdr:cNvSpPr txBox="1"/>
      </xdr:nvSpPr>
      <xdr:spPr>
        <a:xfrm>
          <a:off x="17106900" y="617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154728</xdr:rowOff>
    </xdr:from>
    <xdr:to>
      <xdr:col>81</xdr:col>
      <xdr:colOff>95250</xdr:colOff>
      <xdr:row>37</xdr:row>
      <xdr:rowOff>84878</xdr:rowOff>
    </xdr:to>
    <xdr:sp macro="" textlink="">
      <xdr:nvSpPr>
        <xdr:cNvPr id="386" name="フローチャート: 判断 385">
          <a:extLst>
            <a:ext uri="{FF2B5EF4-FFF2-40B4-BE49-F238E27FC236}">
              <a16:creationId xmlns:a16="http://schemas.microsoft.com/office/drawing/2014/main" xmlns="" id="{00000000-0008-0000-0300-000082010000}"/>
            </a:ext>
          </a:extLst>
        </xdr:cNvPr>
        <xdr:cNvSpPr/>
      </xdr:nvSpPr>
      <xdr:spPr>
        <a:xfrm>
          <a:off x="169672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124566</xdr:rowOff>
    </xdr:from>
    <xdr:to>
      <xdr:col>77</xdr:col>
      <xdr:colOff>44450</xdr:colOff>
      <xdr:row>37</xdr:row>
      <xdr:rowOff>146685</xdr:rowOff>
    </xdr:to>
    <xdr:cxnSp macro="">
      <xdr:nvCxnSpPr>
        <xdr:cNvPr id="387" name="直線コネクタ 386">
          <a:extLst>
            <a:ext uri="{FF2B5EF4-FFF2-40B4-BE49-F238E27FC236}">
              <a16:creationId xmlns:a16="http://schemas.microsoft.com/office/drawing/2014/main" xmlns="" id="{00000000-0008-0000-0300-000083010000}"/>
            </a:ext>
          </a:extLst>
        </xdr:cNvPr>
        <xdr:cNvCxnSpPr/>
      </xdr:nvCxnSpPr>
      <xdr:spPr>
        <a:xfrm flipV="1">
          <a:off x="15290800" y="6468216"/>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158750</xdr:rowOff>
    </xdr:from>
    <xdr:to>
      <xdr:col>77</xdr:col>
      <xdr:colOff>95250</xdr:colOff>
      <xdr:row>37</xdr:row>
      <xdr:rowOff>88900</xdr:rowOff>
    </xdr:to>
    <xdr:sp macro="" textlink="">
      <xdr:nvSpPr>
        <xdr:cNvPr id="388" name="フローチャート: 判断 387">
          <a:extLst>
            <a:ext uri="{FF2B5EF4-FFF2-40B4-BE49-F238E27FC236}">
              <a16:creationId xmlns:a16="http://schemas.microsoft.com/office/drawing/2014/main" xmlns="" id="{00000000-0008-0000-0300-000084010000}"/>
            </a:ext>
          </a:extLst>
        </xdr:cNvPr>
        <xdr:cNvSpPr/>
      </xdr:nvSpPr>
      <xdr:spPr>
        <a:xfrm>
          <a:off x="16129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99077</xdr:rowOff>
    </xdr:from>
    <xdr:ext cx="736600" cy="259045"/>
    <xdr:sp macro="" textlink="">
      <xdr:nvSpPr>
        <xdr:cNvPr id="389" name="テキスト ボックス 388">
          <a:extLst>
            <a:ext uri="{FF2B5EF4-FFF2-40B4-BE49-F238E27FC236}">
              <a16:creationId xmlns:a16="http://schemas.microsoft.com/office/drawing/2014/main" xmlns="" id="{00000000-0008-0000-0300-000085010000}"/>
            </a:ext>
          </a:extLst>
        </xdr:cNvPr>
        <xdr:cNvSpPr txBox="1"/>
      </xdr:nvSpPr>
      <xdr:spPr>
        <a:xfrm>
          <a:off x="15798800" y="609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146685</xdr:rowOff>
    </xdr:from>
    <xdr:to>
      <xdr:col>72</xdr:col>
      <xdr:colOff>203200</xdr:colOff>
      <xdr:row>38</xdr:row>
      <xdr:rowOff>7408</xdr:rowOff>
    </xdr:to>
    <xdr:cxnSp macro="">
      <xdr:nvCxnSpPr>
        <xdr:cNvPr id="390" name="直線コネクタ 389">
          <a:extLst>
            <a:ext uri="{FF2B5EF4-FFF2-40B4-BE49-F238E27FC236}">
              <a16:creationId xmlns:a16="http://schemas.microsoft.com/office/drawing/2014/main" xmlns="" id="{00000000-0008-0000-0300-000086010000}"/>
            </a:ext>
          </a:extLst>
        </xdr:cNvPr>
        <xdr:cNvCxnSpPr/>
      </xdr:nvCxnSpPr>
      <xdr:spPr>
        <a:xfrm flipV="1">
          <a:off x="14401800" y="6490335"/>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37</xdr:row>
      <xdr:rowOff>1376</xdr:rowOff>
    </xdr:from>
    <xdr:to>
      <xdr:col>73</xdr:col>
      <xdr:colOff>44450</xdr:colOff>
      <xdr:row>37</xdr:row>
      <xdr:rowOff>102976</xdr:rowOff>
    </xdr:to>
    <xdr:sp macro="" textlink="">
      <xdr:nvSpPr>
        <xdr:cNvPr id="391" name="フローチャート: 判断 390">
          <a:extLst>
            <a:ext uri="{FF2B5EF4-FFF2-40B4-BE49-F238E27FC236}">
              <a16:creationId xmlns:a16="http://schemas.microsoft.com/office/drawing/2014/main" xmlns="" id="{00000000-0008-0000-0300-000087010000}"/>
            </a:ext>
          </a:extLst>
        </xdr:cNvPr>
        <xdr:cNvSpPr/>
      </xdr:nvSpPr>
      <xdr:spPr>
        <a:xfrm>
          <a:off x="15240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113153</xdr:rowOff>
    </xdr:from>
    <xdr:ext cx="7620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4909800" y="611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7408</xdr:rowOff>
    </xdr:from>
    <xdr:to>
      <xdr:col>68</xdr:col>
      <xdr:colOff>152400</xdr:colOff>
      <xdr:row>38</xdr:row>
      <xdr:rowOff>11430</xdr:rowOff>
    </xdr:to>
    <xdr:cxnSp macro="">
      <xdr:nvCxnSpPr>
        <xdr:cNvPr id="393" name="直線コネクタ 392">
          <a:extLst>
            <a:ext uri="{FF2B5EF4-FFF2-40B4-BE49-F238E27FC236}">
              <a16:creationId xmlns:a16="http://schemas.microsoft.com/office/drawing/2014/main" xmlns="" id="{00000000-0008-0000-0300-000089010000}"/>
            </a:ext>
          </a:extLst>
        </xdr:cNvPr>
        <xdr:cNvCxnSpPr/>
      </xdr:nvCxnSpPr>
      <xdr:spPr>
        <a:xfrm flipV="1">
          <a:off x="13512800" y="6522508"/>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9419</xdr:rowOff>
    </xdr:from>
    <xdr:to>
      <xdr:col>68</xdr:col>
      <xdr:colOff>203200</xdr:colOff>
      <xdr:row>37</xdr:row>
      <xdr:rowOff>111019</xdr:rowOff>
    </xdr:to>
    <xdr:sp macro="" textlink="">
      <xdr:nvSpPr>
        <xdr:cNvPr id="394" name="フローチャート: 判断 393">
          <a:extLst>
            <a:ext uri="{FF2B5EF4-FFF2-40B4-BE49-F238E27FC236}">
              <a16:creationId xmlns:a16="http://schemas.microsoft.com/office/drawing/2014/main" xmlns="" id="{00000000-0008-0000-0300-00008A010000}"/>
            </a:ext>
          </a:extLst>
        </xdr:cNvPr>
        <xdr:cNvSpPr/>
      </xdr:nvSpPr>
      <xdr:spPr>
        <a:xfrm>
          <a:off x="14351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121196</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4020800" y="612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27517</xdr:rowOff>
    </xdr:from>
    <xdr:to>
      <xdr:col>64</xdr:col>
      <xdr:colOff>152400</xdr:colOff>
      <xdr:row>37</xdr:row>
      <xdr:rowOff>129117</xdr:rowOff>
    </xdr:to>
    <xdr:sp macro="" textlink="">
      <xdr:nvSpPr>
        <xdr:cNvPr id="396" name="フローチャート: 判断 395">
          <a:extLst>
            <a:ext uri="{FF2B5EF4-FFF2-40B4-BE49-F238E27FC236}">
              <a16:creationId xmlns:a16="http://schemas.microsoft.com/office/drawing/2014/main" xmlns="" id="{00000000-0008-0000-0300-00008C010000}"/>
            </a:ext>
          </a:extLst>
        </xdr:cNvPr>
        <xdr:cNvSpPr/>
      </xdr:nvSpPr>
      <xdr:spPr>
        <a:xfrm>
          <a:off x="13462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139294</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3131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xmlns=""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53658</xdr:rowOff>
    </xdr:from>
    <xdr:to>
      <xdr:col>81</xdr:col>
      <xdr:colOff>95250</xdr:colOff>
      <xdr:row>37</xdr:row>
      <xdr:rowOff>155258</xdr:rowOff>
    </xdr:to>
    <xdr:sp macro="" textlink="">
      <xdr:nvSpPr>
        <xdr:cNvPr id="403" name="楕円 402">
          <a:extLst>
            <a:ext uri="{FF2B5EF4-FFF2-40B4-BE49-F238E27FC236}">
              <a16:creationId xmlns:a16="http://schemas.microsoft.com/office/drawing/2014/main" xmlns="" id="{00000000-0008-0000-0300-000093010000}"/>
            </a:ext>
          </a:extLst>
        </xdr:cNvPr>
        <xdr:cNvSpPr/>
      </xdr:nvSpPr>
      <xdr:spPr>
        <a:xfrm>
          <a:off x="16967200" y="639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25735</xdr:rowOff>
    </xdr:from>
    <xdr:ext cx="762000" cy="259045"/>
    <xdr:sp macro="" textlink="">
      <xdr:nvSpPr>
        <xdr:cNvPr id="404" name="公債費負担の状況該当値テキスト">
          <a:extLst>
            <a:ext uri="{FF2B5EF4-FFF2-40B4-BE49-F238E27FC236}">
              <a16:creationId xmlns:a16="http://schemas.microsoft.com/office/drawing/2014/main" xmlns="" id="{00000000-0008-0000-0300-000094010000}"/>
            </a:ext>
          </a:extLst>
        </xdr:cNvPr>
        <xdr:cNvSpPr txBox="1"/>
      </xdr:nvSpPr>
      <xdr:spPr>
        <a:xfrm>
          <a:off x="17106900" y="636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73766</xdr:rowOff>
    </xdr:from>
    <xdr:to>
      <xdr:col>77</xdr:col>
      <xdr:colOff>95250</xdr:colOff>
      <xdr:row>38</xdr:row>
      <xdr:rowOff>3916</xdr:rowOff>
    </xdr:to>
    <xdr:sp macro="" textlink="">
      <xdr:nvSpPr>
        <xdr:cNvPr id="405" name="楕円 404">
          <a:extLst>
            <a:ext uri="{FF2B5EF4-FFF2-40B4-BE49-F238E27FC236}">
              <a16:creationId xmlns:a16="http://schemas.microsoft.com/office/drawing/2014/main" xmlns="" id="{00000000-0008-0000-0300-000095010000}"/>
            </a:ext>
          </a:extLst>
        </xdr:cNvPr>
        <xdr:cNvSpPr/>
      </xdr:nvSpPr>
      <xdr:spPr>
        <a:xfrm>
          <a:off x="16129000" y="641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160143</xdr:rowOff>
    </xdr:from>
    <xdr:ext cx="736600" cy="259045"/>
    <xdr:sp macro="" textlink="">
      <xdr:nvSpPr>
        <xdr:cNvPr id="406" name="テキスト ボックス 405">
          <a:extLst>
            <a:ext uri="{FF2B5EF4-FFF2-40B4-BE49-F238E27FC236}">
              <a16:creationId xmlns:a16="http://schemas.microsoft.com/office/drawing/2014/main" xmlns="" id="{00000000-0008-0000-0300-000096010000}"/>
            </a:ext>
          </a:extLst>
        </xdr:cNvPr>
        <xdr:cNvSpPr txBox="1"/>
      </xdr:nvSpPr>
      <xdr:spPr>
        <a:xfrm>
          <a:off x="15798800" y="650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95885</xdr:rowOff>
    </xdr:from>
    <xdr:to>
      <xdr:col>73</xdr:col>
      <xdr:colOff>44450</xdr:colOff>
      <xdr:row>38</xdr:row>
      <xdr:rowOff>26035</xdr:rowOff>
    </xdr:to>
    <xdr:sp macro="" textlink="">
      <xdr:nvSpPr>
        <xdr:cNvPr id="407" name="楕円 406">
          <a:extLst>
            <a:ext uri="{FF2B5EF4-FFF2-40B4-BE49-F238E27FC236}">
              <a16:creationId xmlns:a16="http://schemas.microsoft.com/office/drawing/2014/main" xmlns="" id="{00000000-0008-0000-0300-000097010000}"/>
            </a:ext>
          </a:extLst>
        </xdr:cNvPr>
        <xdr:cNvSpPr/>
      </xdr:nvSpPr>
      <xdr:spPr>
        <a:xfrm>
          <a:off x="15240000" y="64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10812</xdr:rowOff>
    </xdr:from>
    <xdr:ext cx="762000" cy="259045"/>
    <xdr:sp macro="" textlink="">
      <xdr:nvSpPr>
        <xdr:cNvPr id="408" name="テキスト ボックス 407">
          <a:extLst>
            <a:ext uri="{FF2B5EF4-FFF2-40B4-BE49-F238E27FC236}">
              <a16:creationId xmlns:a16="http://schemas.microsoft.com/office/drawing/2014/main" xmlns="" id="{00000000-0008-0000-0300-000098010000}"/>
            </a:ext>
          </a:extLst>
        </xdr:cNvPr>
        <xdr:cNvSpPr txBox="1"/>
      </xdr:nvSpPr>
      <xdr:spPr>
        <a:xfrm>
          <a:off x="14909800" y="6525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128058</xdr:rowOff>
    </xdr:from>
    <xdr:to>
      <xdr:col>68</xdr:col>
      <xdr:colOff>203200</xdr:colOff>
      <xdr:row>38</xdr:row>
      <xdr:rowOff>58209</xdr:rowOff>
    </xdr:to>
    <xdr:sp macro="" textlink="">
      <xdr:nvSpPr>
        <xdr:cNvPr id="409" name="楕円 408">
          <a:extLst>
            <a:ext uri="{FF2B5EF4-FFF2-40B4-BE49-F238E27FC236}">
              <a16:creationId xmlns:a16="http://schemas.microsoft.com/office/drawing/2014/main" xmlns="" id="{00000000-0008-0000-0300-000099010000}"/>
            </a:ext>
          </a:extLst>
        </xdr:cNvPr>
        <xdr:cNvSpPr/>
      </xdr:nvSpPr>
      <xdr:spPr>
        <a:xfrm>
          <a:off x="14351000" y="64717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42985</xdr:rowOff>
    </xdr:from>
    <xdr:ext cx="762000" cy="259045"/>
    <xdr:sp macro="" textlink="">
      <xdr:nvSpPr>
        <xdr:cNvPr id="410" name="テキスト ボックス 409">
          <a:extLst>
            <a:ext uri="{FF2B5EF4-FFF2-40B4-BE49-F238E27FC236}">
              <a16:creationId xmlns:a16="http://schemas.microsoft.com/office/drawing/2014/main" xmlns="" id="{00000000-0008-0000-0300-00009A010000}"/>
            </a:ext>
          </a:extLst>
        </xdr:cNvPr>
        <xdr:cNvSpPr txBox="1"/>
      </xdr:nvSpPr>
      <xdr:spPr>
        <a:xfrm>
          <a:off x="14020800" y="6558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132080</xdr:rowOff>
    </xdr:from>
    <xdr:to>
      <xdr:col>64</xdr:col>
      <xdr:colOff>152400</xdr:colOff>
      <xdr:row>38</xdr:row>
      <xdr:rowOff>62230</xdr:rowOff>
    </xdr:to>
    <xdr:sp macro="" textlink="">
      <xdr:nvSpPr>
        <xdr:cNvPr id="411" name="楕円 410">
          <a:extLst>
            <a:ext uri="{FF2B5EF4-FFF2-40B4-BE49-F238E27FC236}">
              <a16:creationId xmlns:a16="http://schemas.microsoft.com/office/drawing/2014/main" xmlns="" id="{00000000-0008-0000-0300-00009B010000}"/>
            </a:ext>
          </a:extLst>
        </xdr:cNvPr>
        <xdr:cNvSpPr/>
      </xdr:nvSpPr>
      <xdr:spPr>
        <a:xfrm>
          <a:off x="134620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47007</xdr:rowOff>
    </xdr:from>
    <xdr:ext cx="762000" cy="259045"/>
    <xdr:sp macro="" textlink="">
      <xdr:nvSpPr>
        <xdr:cNvPr id="412" name="テキスト ボックス 411">
          <a:extLst>
            <a:ext uri="{FF2B5EF4-FFF2-40B4-BE49-F238E27FC236}">
              <a16:creationId xmlns:a16="http://schemas.microsoft.com/office/drawing/2014/main" xmlns="" id="{00000000-0008-0000-0300-00009C010000}"/>
            </a:ext>
          </a:extLst>
        </xdr:cNvPr>
        <xdr:cNvSpPr txBox="1"/>
      </xdr:nvSpPr>
      <xdr:spPr>
        <a:xfrm>
          <a:off x="13131800" y="656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xmlns=""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xmlns=""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xmlns=""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xmlns=""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xmlns=""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対前年度比で</a:t>
          </a:r>
          <a:r>
            <a:rPr kumimoji="1" lang="en-US" altLang="ja-JP" sz="1300">
              <a:solidFill>
                <a:schemeClr val="dk1"/>
              </a:solidFill>
              <a:effectLst/>
              <a:latin typeface="+mn-lt"/>
              <a:ea typeface="+mn-ea"/>
              <a:cs typeface="+mn-cs"/>
            </a:rPr>
            <a:t>6.2</a:t>
          </a:r>
          <a:r>
            <a:rPr kumimoji="1" lang="ja-JP" altLang="ja-JP" sz="1300">
              <a:solidFill>
                <a:schemeClr val="dk1"/>
              </a:solidFill>
              <a:effectLst/>
              <a:latin typeface="+mn-lt"/>
              <a:ea typeface="+mn-ea"/>
              <a:cs typeface="+mn-cs"/>
            </a:rPr>
            <a:t>ポイント減少。これは、地方債の現在高</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組合負担等見込額</a:t>
          </a:r>
          <a:r>
            <a:rPr kumimoji="1" lang="ja-JP" altLang="en-US" sz="1300">
              <a:solidFill>
                <a:schemeClr val="dk1"/>
              </a:solidFill>
              <a:effectLst/>
              <a:latin typeface="+mn-lt"/>
              <a:ea typeface="+mn-ea"/>
              <a:cs typeface="+mn-cs"/>
            </a:rPr>
            <a:t>及び退職手当負担見込額</a:t>
          </a:r>
          <a:r>
            <a:rPr kumimoji="1" lang="ja-JP" altLang="ja-JP" sz="1300">
              <a:solidFill>
                <a:schemeClr val="dk1"/>
              </a:solidFill>
              <a:effectLst/>
              <a:latin typeface="+mn-lt"/>
              <a:ea typeface="+mn-ea"/>
              <a:cs typeface="+mn-cs"/>
            </a:rPr>
            <a:t>の減少が主な要因である。類似団体内平均値との差は</a:t>
          </a:r>
          <a:r>
            <a:rPr kumimoji="1" lang="en-US" altLang="ja-JP" sz="1300">
              <a:solidFill>
                <a:schemeClr val="dk1"/>
              </a:solidFill>
              <a:effectLst/>
              <a:latin typeface="+mn-lt"/>
              <a:ea typeface="+mn-ea"/>
              <a:cs typeface="+mn-cs"/>
            </a:rPr>
            <a:t>13.9</a:t>
          </a:r>
          <a:r>
            <a:rPr kumimoji="1" lang="ja-JP" altLang="ja-JP" sz="1300">
              <a:solidFill>
                <a:schemeClr val="dk1"/>
              </a:solidFill>
              <a:effectLst/>
              <a:latin typeface="+mn-lt"/>
              <a:ea typeface="+mn-ea"/>
              <a:cs typeface="+mn-cs"/>
            </a:rPr>
            <a:t>ポイントと、前年度と比べると改善することはできたものの、引き続き類似団体内平均値より高い数値が続いている。</a:t>
          </a:r>
          <a:endParaRPr lang="ja-JP" altLang="ja-JP" sz="1300">
            <a:effectLst/>
          </a:endParaRPr>
        </a:p>
        <a:p>
          <a:r>
            <a:rPr kumimoji="1" lang="ja-JP" altLang="ja-JP" sz="1300">
              <a:solidFill>
                <a:schemeClr val="dk1"/>
              </a:solidFill>
              <a:effectLst/>
              <a:latin typeface="+mn-lt"/>
              <a:ea typeface="+mn-ea"/>
              <a:cs typeface="+mn-cs"/>
            </a:rPr>
            <a:t>今後も新発債の抑制に努め、</a:t>
          </a:r>
          <a:r>
            <a:rPr kumimoji="1" lang="ja-JP" altLang="en-US" sz="1300">
              <a:solidFill>
                <a:schemeClr val="dk1"/>
              </a:solidFill>
              <a:effectLst/>
              <a:latin typeface="+mn-lt"/>
              <a:ea typeface="+mn-ea"/>
              <a:cs typeface="+mn-cs"/>
            </a:rPr>
            <a:t>借入</a:t>
          </a:r>
          <a:r>
            <a:rPr kumimoji="1" lang="ja-JP" altLang="ja-JP" sz="1300">
              <a:solidFill>
                <a:schemeClr val="dk1"/>
              </a:solidFill>
              <a:effectLst/>
              <a:latin typeface="+mn-lt"/>
              <a:ea typeface="+mn-ea"/>
              <a:cs typeface="+mn-cs"/>
            </a:rPr>
            <a:t>する場合も基準財政需要額に算入される地方債を中心に借入れを行い、将来負担比率の減少に取り組む。</a:t>
          </a:r>
          <a:endParaRPr lang="ja-JP" altLang="ja-JP" sz="1300">
            <a:effectLst/>
          </a:endParaRP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xmlns=""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xmlns=""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xmlns=""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9" name="直線コネクタ 428">
          <a:extLst>
            <a:ext uri="{FF2B5EF4-FFF2-40B4-BE49-F238E27FC236}">
              <a16:creationId xmlns:a16="http://schemas.microsoft.com/office/drawing/2014/main" xmlns="" id="{00000000-0008-0000-0300-0000AD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0" name="テキスト ボックス 429">
          <a:extLst>
            <a:ext uri="{FF2B5EF4-FFF2-40B4-BE49-F238E27FC236}">
              <a16:creationId xmlns:a16="http://schemas.microsoft.com/office/drawing/2014/main" xmlns="" id="{00000000-0008-0000-0300-0000AE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1" name="直線コネクタ 430">
          <a:extLst>
            <a:ext uri="{FF2B5EF4-FFF2-40B4-BE49-F238E27FC236}">
              <a16:creationId xmlns:a16="http://schemas.microsoft.com/office/drawing/2014/main" xmlns="" id="{00000000-0008-0000-0300-0000AF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2" name="テキスト ボックス 431">
          <a:extLst>
            <a:ext uri="{FF2B5EF4-FFF2-40B4-BE49-F238E27FC236}">
              <a16:creationId xmlns:a16="http://schemas.microsoft.com/office/drawing/2014/main" xmlns="" id="{00000000-0008-0000-0300-0000B0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3" name="直線コネクタ 432">
          <a:extLst>
            <a:ext uri="{FF2B5EF4-FFF2-40B4-BE49-F238E27FC236}">
              <a16:creationId xmlns:a16="http://schemas.microsoft.com/office/drawing/2014/main" xmlns="" id="{00000000-0008-0000-0300-0000B1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4" name="テキスト ボックス 433">
          <a:extLst>
            <a:ext uri="{FF2B5EF4-FFF2-40B4-BE49-F238E27FC236}">
              <a16:creationId xmlns:a16="http://schemas.microsoft.com/office/drawing/2014/main" xmlns="" id="{00000000-0008-0000-0300-0000B2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5" name="直線コネクタ 434">
          <a:extLst>
            <a:ext uri="{FF2B5EF4-FFF2-40B4-BE49-F238E27FC236}">
              <a16:creationId xmlns:a16="http://schemas.microsoft.com/office/drawing/2014/main" xmlns="" id="{00000000-0008-0000-0300-0000B3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6" name="テキスト ボックス 435">
          <a:extLst>
            <a:ext uri="{FF2B5EF4-FFF2-40B4-BE49-F238E27FC236}">
              <a16:creationId xmlns:a16="http://schemas.microsoft.com/office/drawing/2014/main" xmlns="" id="{00000000-0008-0000-0300-0000B4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xmlns=""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xmlns=""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96241</xdr:rowOff>
    </xdr:to>
    <xdr:cxnSp macro="">
      <xdr:nvCxnSpPr>
        <xdr:cNvPr id="439" name="直線コネクタ 438">
          <a:extLst>
            <a:ext uri="{FF2B5EF4-FFF2-40B4-BE49-F238E27FC236}">
              <a16:creationId xmlns:a16="http://schemas.microsoft.com/office/drawing/2014/main" xmlns="" id="{00000000-0008-0000-0300-0000B7010000}"/>
            </a:ext>
          </a:extLst>
        </xdr:cNvPr>
        <xdr:cNvCxnSpPr/>
      </xdr:nvCxnSpPr>
      <xdr:spPr>
        <a:xfrm flipV="1">
          <a:off x="17018000" y="2451100"/>
          <a:ext cx="0" cy="1245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68318</xdr:rowOff>
    </xdr:from>
    <xdr:ext cx="762000" cy="259045"/>
    <xdr:sp macro="" textlink="">
      <xdr:nvSpPr>
        <xdr:cNvPr id="440" name="将来負担の状況最小値テキスト">
          <a:extLst>
            <a:ext uri="{FF2B5EF4-FFF2-40B4-BE49-F238E27FC236}">
              <a16:creationId xmlns:a16="http://schemas.microsoft.com/office/drawing/2014/main" xmlns="" id="{00000000-0008-0000-0300-0000B8010000}"/>
            </a:ext>
          </a:extLst>
        </xdr:cNvPr>
        <xdr:cNvSpPr txBox="1"/>
      </xdr:nvSpPr>
      <xdr:spPr>
        <a:xfrm>
          <a:off x="17106900" y="366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96241</xdr:rowOff>
    </xdr:from>
    <xdr:to>
      <xdr:col>81</xdr:col>
      <xdr:colOff>133350</xdr:colOff>
      <xdr:row>21</xdr:row>
      <xdr:rowOff>96241</xdr:rowOff>
    </xdr:to>
    <xdr:cxnSp macro="">
      <xdr:nvCxnSpPr>
        <xdr:cNvPr id="441" name="直線コネクタ 440">
          <a:extLst>
            <a:ext uri="{FF2B5EF4-FFF2-40B4-BE49-F238E27FC236}">
              <a16:creationId xmlns:a16="http://schemas.microsoft.com/office/drawing/2014/main" xmlns="" id="{00000000-0008-0000-0300-0000B9010000}"/>
            </a:ext>
          </a:extLst>
        </xdr:cNvPr>
        <xdr:cNvCxnSpPr/>
      </xdr:nvCxnSpPr>
      <xdr:spPr>
        <a:xfrm>
          <a:off x="16929100" y="369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2" name="将来負担の状況最大値テキスト">
          <a:extLst>
            <a:ext uri="{FF2B5EF4-FFF2-40B4-BE49-F238E27FC236}">
              <a16:creationId xmlns:a16="http://schemas.microsoft.com/office/drawing/2014/main" xmlns="" id="{00000000-0008-0000-0300-0000BA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3" name="直線コネクタ 442">
          <a:extLst>
            <a:ext uri="{FF2B5EF4-FFF2-40B4-BE49-F238E27FC236}">
              <a16:creationId xmlns:a16="http://schemas.microsoft.com/office/drawing/2014/main" xmlns="" id="{00000000-0008-0000-0300-0000BB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41262</xdr:rowOff>
    </xdr:from>
    <xdr:to>
      <xdr:col>81</xdr:col>
      <xdr:colOff>44450</xdr:colOff>
      <xdr:row>15</xdr:row>
      <xdr:rowOff>48984</xdr:rowOff>
    </xdr:to>
    <xdr:cxnSp macro="">
      <xdr:nvCxnSpPr>
        <xdr:cNvPr id="444" name="直線コネクタ 443">
          <a:extLst>
            <a:ext uri="{FF2B5EF4-FFF2-40B4-BE49-F238E27FC236}">
              <a16:creationId xmlns:a16="http://schemas.microsoft.com/office/drawing/2014/main" xmlns="" id="{00000000-0008-0000-0300-0000BC010000}"/>
            </a:ext>
          </a:extLst>
        </xdr:cNvPr>
        <xdr:cNvCxnSpPr/>
      </xdr:nvCxnSpPr>
      <xdr:spPr>
        <a:xfrm flipV="1">
          <a:off x="16179800" y="2613012"/>
          <a:ext cx="838200" cy="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144899</xdr:rowOff>
    </xdr:from>
    <xdr:ext cx="762000" cy="259045"/>
    <xdr:sp macro="" textlink="">
      <xdr:nvSpPr>
        <xdr:cNvPr id="445" name="将来負担の状況平均値テキスト">
          <a:extLst>
            <a:ext uri="{FF2B5EF4-FFF2-40B4-BE49-F238E27FC236}">
              <a16:creationId xmlns:a16="http://schemas.microsoft.com/office/drawing/2014/main" xmlns="" id="{00000000-0008-0000-0300-0000BD010000}"/>
            </a:ext>
          </a:extLst>
        </xdr:cNvPr>
        <xdr:cNvSpPr txBox="1"/>
      </xdr:nvSpPr>
      <xdr:spPr>
        <a:xfrm>
          <a:off x="17106900" y="237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128372</xdr:rowOff>
    </xdr:from>
    <xdr:to>
      <xdr:col>81</xdr:col>
      <xdr:colOff>95250</xdr:colOff>
      <xdr:row>15</xdr:row>
      <xdr:rowOff>58522</xdr:rowOff>
    </xdr:to>
    <xdr:sp macro="" textlink="">
      <xdr:nvSpPr>
        <xdr:cNvPr id="446" name="フローチャート: 判断 445">
          <a:extLst>
            <a:ext uri="{FF2B5EF4-FFF2-40B4-BE49-F238E27FC236}">
              <a16:creationId xmlns:a16="http://schemas.microsoft.com/office/drawing/2014/main" xmlns="" id="{00000000-0008-0000-0300-0000BE010000}"/>
            </a:ext>
          </a:extLst>
        </xdr:cNvPr>
        <xdr:cNvSpPr/>
      </xdr:nvSpPr>
      <xdr:spPr>
        <a:xfrm>
          <a:off x="16967200" y="25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48984</xdr:rowOff>
    </xdr:from>
    <xdr:to>
      <xdr:col>77</xdr:col>
      <xdr:colOff>44450</xdr:colOff>
      <xdr:row>15</xdr:row>
      <xdr:rowOff>66358</xdr:rowOff>
    </xdr:to>
    <xdr:cxnSp macro="">
      <xdr:nvCxnSpPr>
        <xdr:cNvPr id="447" name="直線コネクタ 446">
          <a:extLst>
            <a:ext uri="{FF2B5EF4-FFF2-40B4-BE49-F238E27FC236}">
              <a16:creationId xmlns:a16="http://schemas.microsoft.com/office/drawing/2014/main" xmlns="" id="{00000000-0008-0000-0300-0000BF010000}"/>
            </a:ext>
          </a:extLst>
        </xdr:cNvPr>
        <xdr:cNvCxnSpPr/>
      </xdr:nvCxnSpPr>
      <xdr:spPr>
        <a:xfrm flipV="1">
          <a:off x="15290800" y="2620734"/>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131750</xdr:rowOff>
    </xdr:from>
    <xdr:to>
      <xdr:col>77</xdr:col>
      <xdr:colOff>95250</xdr:colOff>
      <xdr:row>15</xdr:row>
      <xdr:rowOff>61900</xdr:rowOff>
    </xdr:to>
    <xdr:sp macro="" textlink="">
      <xdr:nvSpPr>
        <xdr:cNvPr id="448" name="フローチャート: 判断 447">
          <a:extLst>
            <a:ext uri="{FF2B5EF4-FFF2-40B4-BE49-F238E27FC236}">
              <a16:creationId xmlns:a16="http://schemas.microsoft.com/office/drawing/2014/main" xmlns="" id="{00000000-0008-0000-0300-0000C0010000}"/>
            </a:ext>
          </a:extLst>
        </xdr:cNvPr>
        <xdr:cNvSpPr/>
      </xdr:nvSpPr>
      <xdr:spPr>
        <a:xfrm>
          <a:off x="161290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72077</xdr:rowOff>
    </xdr:from>
    <xdr:ext cx="736600" cy="259045"/>
    <xdr:sp macro="" textlink="">
      <xdr:nvSpPr>
        <xdr:cNvPr id="449" name="テキスト ボックス 448">
          <a:extLst>
            <a:ext uri="{FF2B5EF4-FFF2-40B4-BE49-F238E27FC236}">
              <a16:creationId xmlns:a16="http://schemas.microsoft.com/office/drawing/2014/main" xmlns="" id="{00000000-0008-0000-0300-0000C1010000}"/>
            </a:ext>
          </a:extLst>
        </xdr:cNvPr>
        <xdr:cNvSpPr txBox="1"/>
      </xdr:nvSpPr>
      <xdr:spPr>
        <a:xfrm>
          <a:off x="15798800" y="230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66358</xdr:rowOff>
    </xdr:from>
    <xdr:to>
      <xdr:col>72</xdr:col>
      <xdr:colOff>203200</xdr:colOff>
      <xdr:row>15</xdr:row>
      <xdr:rowOff>153226</xdr:rowOff>
    </xdr:to>
    <xdr:cxnSp macro="">
      <xdr:nvCxnSpPr>
        <xdr:cNvPr id="450" name="直線コネクタ 449">
          <a:extLst>
            <a:ext uri="{FF2B5EF4-FFF2-40B4-BE49-F238E27FC236}">
              <a16:creationId xmlns:a16="http://schemas.microsoft.com/office/drawing/2014/main" xmlns="" id="{00000000-0008-0000-0300-0000C2010000}"/>
            </a:ext>
          </a:extLst>
        </xdr:cNvPr>
        <xdr:cNvCxnSpPr/>
      </xdr:nvCxnSpPr>
      <xdr:spPr>
        <a:xfrm flipV="1">
          <a:off x="14401800" y="263810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141161</xdr:rowOff>
    </xdr:from>
    <xdr:to>
      <xdr:col>73</xdr:col>
      <xdr:colOff>44450</xdr:colOff>
      <xdr:row>15</xdr:row>
      <xdr:rowOff>71311</xdr:rowOff>
    </xdr:to>
    <xdr:sp macro="" textlink="">
      <xdr:nvSpPr>
        <xdr:cNvPr id="451" name="フローチャート: 判断 450">
          <a:extLst>
            <a:ext uri="{FF2B5EF4-FFF2-40B4-BE49-F238E27FC236}">
              <a16:creationId xmlns:a16="http://schemas.microsoft.com/office/drawing/2014/main" xmlns="" id="{00000000-0008-0000-0300-0000C3010000}"/>
            </a:ext>
          </a:extLst>
        </xdr:cNvPr>
        <xdr:cNvSpPr/>
      </xdr:nvSpPr>
      <xdr:spPr>
        <a:xfrm>
          <a:off x="15240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81488</xdr:rowOff>
    </xdr:from>
    <xdr:ext cx="762000" cy="259045"/>
    <xdr:sp macro="" textlink="">
      <xdr:nvSpPr>
        <xdr:cNvPr id="452" name="テキスト ボックス 451">
          <a:extLst>
            <a:ext uri="{FF2B5EF4-FFF2-40B4-BE49-F238E27FC236}">
              <a16:creationId xmlns:a16="http://schemas.microsoft.com/office/drawing/2014/main" xmlns="" id="{00000000-0008-0000-0300-0000C4010000}"/>
            </a:ext>
          </a:extLst>
        </xdr:cNvPr>
        <xdr:cNvSpPr txBox="1"/>
      </xdr:nvSpPr>
      <xdr:spPr>
        <a:xfrm>
          <a:off x="14909800" y="2310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142850</xdr:rowOff>
    </xdr:from>
    <xdr:to>
      <xdr:col>68</xdr:col>
      <xdr:colOff>152400</xdr:colOff>
      <xdr:row>15</xdr:row>
      <xdr:rowOff>153226</xdr:rowOff>
    </xdr:to>
    <xdr:cxnSp macro="">
      <xdr:nvCxnSpPr>
        <xdr:cNvPr id="453" name="直線コネクタ 452">
          <a:extLst>
            <a:ext uri="{FF2B5EF4-FFF2-40B4-BE49-F238E27FC236}">
              <a16:creationId xmlns:a16="http://schemas.microsoft.com/office/drawing/2014/main" xmlns="" id="{00000000-0008-0000-0300-0000C5010000}"/>
            </a:ext>
          </a:extLst>
        </xdr:cNvPr>
        <xdr:cNvCxnSpPr/>
      </xdr:nvCxnSpPr>
      <xdr:spPr>
        <a:xfrm>
          <a:off x="13512800" y="2714600"/>
          <a:ext cx="889000" cy="1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146710</xdr:rowOff>
    </xdr:from>
    <xdr:to>
      <xdr:col>68</xdr:col>
      <xdr:colOff>203200</xdr:colOff>
      <xdr:row>15</xdr:row>
      <xdr:rowOff>76860</xdr:rowOff>
    </xdr:to>
    <xdr:sp macro="" textlink="">
      <xdr:nvSpPr>
        <xdr:cNvPr id="454" name="フローチャート: 判断 453">
          <a:extLst>
            <a:ext uri="{FF2B5EF4-FFF2-40B4-BE49-F238E27FC236}">
              <a16:creationId xmlns:a16="http://schemas.microsoft.com/office/drawing/2014/main" xmlns="" id="{00000000-0008-0000-0300-0000C6010000}"/>
            </a:ext>
          </a:extLst>
        </xdr:cNvPr>
        <xdr:cNvSpPr/>
      </xdr:nvSpPr>
      <xdr:spPr>
        <a:xfrm>
          <a:off x="14351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87037</xdr:rowOff>
    </xdr:from>
    <xdr:ext cx="7620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4020800" y="231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157569</xdr:rowOff>
    </xdr:from>
    <xdr:to>
      <xdr:col>64</xdr:col>
      <xdr:colOff>152400</xdr:colOff>
      <xdr:row>15</xdr:row>
      <xdr:rowOff>87719</xdr:rowOff>
    </xdr:to>
    <xdr:sp macro="" textlink="">
      <xdr:nvSpPr>
        <xdr:cNvPr id="456" name="フローチャート: 判断 455">
          <a:extLst>
            <a:ext uri="{FF2B5EF4-FFF2-40B4-BE49-F238E27FC236}">
              <a16:creationId xmlns:a16="http://schemas.microsoft.com/office/drawing/2014/main" xmlns="" id="{00000000-0008-0000-0300-0000C8010000}"/>
            </a:ext>
          </a:extLst>
        </xdr:cNvPr>
        <xdr:cNvSpPr/>
      </xdr:nvSpPr>
      <xdr:spPr>
        <a:xfrm>
          <a:off x="13462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97896</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3131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xmlns=""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xmlns=""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xmlns=""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161912</xdr:rowOff>
    </xdr:from>
    <xdr:to>
      <xdr:col>81</xdr:col>
      <xdr:colOff>95250</xdr:colOff>
      <xdr:row>15</xdr:row>
      <xdr:rowOff>92062</xdr:rowOff>
    </xdr:to>
    <xdr:sp macro="" textlink="">
      <xdr:nvSpPr>
        <xdr:cNvPr id="463" name="楕円 462">
          <a:extLst>
            <a:ext uri="{FF2B5EF4-FFF2-40B4-BE49-F238E27FC236}">
              <a16:creationId xmlns:a16="http://schemas.microsoft.com/office/drawing/2014/main" xmlns="" id="{00000000-0008-0000-0300-0000CF010000}"/>
            </a:ext>
          </a:extLst>
        </xdr:cNvPr>
        <xdr:cNvSpPr/>
      </xdr:nvSpPr>
      <xdr:spPr>
        <a:xfrm>
          <a:off x="16967200" y="256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133989</xdr:rowOff>
    </xdr:from>
    <xdr:ext cx="762000" cy="259045"/>
    <xdr:sp macro="" textlink="">
      <xdr:nvSpPr>
        <xdr:cNvPr id="464" name="将来負担の状況該当値テキスト">
          <a:extLst>
            <a:ext uri="{FF2B5EF4-FFF2-40B4-BE49-F238E27FC236}">
              <a16:creationId xmlns:a16="http://schemas.microsoft.com/office/drawing/2014/main" xmlns="" id="{00000000-0008-0000-0300-0000D0010000}"/>
            </a:ext>
          </a:extLst>
        </xdr:cNvPr>
        <xdr:cNvSpPr txBox="1"/>
      </xdr:nvSpPr>
      <xdr:spPr>
        <a:xfrm>
          <a:off x="17106900" y="2534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169634</xdr:rowOff>
    </xdr:from>
    <xdr:to>
      <xdr:col>77</xdr:col>
      <xdr:colOff>95250</xdr:colOff>
      <xdr:row>15</xdr:row>
      <xdr:rowOff>99784</xdr:rowOff>
    </xdr:to>
    <xdr:sp macro="" textlink="">
      <xdr:nvSpPr>
        <xdr:cNvPr id="465" name="楕円 464">
          <a:extLst>
            <a:ext uri="{FF2B5EF4-FFF2-40B4-BE49-F238E27FC236}">
              <a16:creationId xmlns:a16="http://schemas.microsoft.com/office/drawing/2014/main" xmlns="" id="{00000000-0008-0000-0300-0000D1010000}"/>
            </a:ext>
          </a:extLst>
        </xdr:cNvPr>
        <xdr:cNvSpPr/>
      </xdr:nvSpPr>
      <xdr:spPr>
        <a:xfrm>
          <a:off x="16129000" y="256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84561</xdr:rowOff>
    </xdr:from>
    <xdr:ext cx="736600" cy="259045"/>
    <xdr:sp macro="" textlink="">
      <xdr:nvSpPr>
        <xdr:cNvPr id="466" name="テキスト ボックス 465">
          <a:extLst>
            <a:ext uri="{FF2B5EF4-FFF2-40B4-BE49-F238E27FC236}">
              <a16:creationId xmlns:a16="http://schemas.microsoft.com/office/drawing/2014/main" xmlns="" id="{00000000-0008-0000-0300-0000D2010000}"/>
            </a:ext>
          </a:extLst>
        </xdr:cNvPr>
        <xdr:cNvSpPr txBox="1"/>
      </xdr:nvSpPr>
      <xdr:spPr>
        <a:xfrm>
          <a:off x="15798800" y="2656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15558</xdr:rowOff>
    </xdr:from>
    <xdr:to>
      <xdr:col>73</xdr:col>
      <xdr:colOff>44450</xdr:colOff>
      <xdr:row>15</xdr:row>
      <xdr:rowOff>117158</xdr:rowOff>
    </xdr:to>
    <xdr:sp macro="" textlink="">
      <xdr:nvSpPr>
        <xdr:cNvPr id="467" name="楕円 466">
          <a:extLst>
            <a:ext uri="{FF2B5EF4-FFF2-40B4-BE49-F238E27FC236}">
              <a16:creationId xmlns:a16="http://schemas.microsoft.com/office/drawing/2014/main" xmlns="" id="{00000000-0008-0000-0300-0000D3010000}"/>
            </a:ext>
          </a:extLst>
        </xdr:cNvPr>
        <xdr:cNvSpPr/>
      </xdr:nvSpPr>
      <xdr:spPr>
        <a:xfrm>
          <a:off x="15240000" y="258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101935</xdr:rowOff>
    </xdr:from>
    <xdr:ext cx="762000" cy="259045"/>
    <xdr:sp macro="" textlink="">
      <xdr:nvSpPr>
        <xdr:cNvPr id="468" name="テキスト ボックス 467">
          <a:extLst>
            <a:ext uri="{FF2B5EF4-FFF2-40B4-BE49-F238E27FC236}">
              <a16:creationId xmlns:a16="http://schemas.microsoft.com/office/drawing/2014/main" xmlns="" id="{00000000-0008-0000-0300-0000D4010000}"/>
            </a:ext>
          </a:extLst>
        </xdr:cNvPr>
        <xdr:cNvSpPr txBox="1"/>
      </xdr:nvSpPr>
      <xdr:spPr>
        <a:xfrm>
          <a:off x="14909800" y="2673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102426</xdr:rowOff>
    </xdr:from>
    <xdr:to>
      <xdr:col>68</xdr:col>
      <xdr:colOff>203200</xdr:colOff>
      <xdr:row>16</xdr:row>
      <xdr:rowOff>32576</xdr:rowOff>
    </xdr:to>
    <xdr:sp macro="" textlink="">
      <xdr:nvSpPr>
        <xdr:cNvPr id="469" name="楕円 468">
          <a:extLst>
            <a:ext uri="{FF2B5EF4-FFF2-40B4-BE49-F238E27FC236}">
              <a16:creationId xmlns:a16="http://schemas.microsoft.com/office/drawing/2014/main" xmlns="" id="{00000000-0008-0000-0300-0000D5010000}"/>
            </a:ext>
          </a:extLst>
        </xdr:cNvPr>
        <xdr:cNvSpPr/>
      </xdr:nvSpPr>
      <xdr:spPr>
        <a:xfrm>
          <a:off x="14351000" y="267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17353</xdr:rowOff>
    </xdr:from>
    <xdr:ext cx="762000" cy="259045"/>
    <xdr:sp macro="" textlink="">
      <xdr:nvSpPr>
        <xdr:cNvPr id="470" name="テキスト ボックス 469">
          <a:extLst>
            <a:ext uri="{FF2B5EF4-FFF2-40B4-BE49-F238E27FC236}">
              <a16:creationId xmlns:a16="http://schemas.microsoft.com/office/drawing/2014/main" xmlns="" id="{00000000-0008-0000-0300-0000D6010000}"/>
            </a:ext>
          </a:extLst>
        </xdr:cNvPr>
        <xdr:cNvSpPr txBox="1"/>
      </xdr:nvSpPr>
      <xdr:spPr>
        <a:xfrm>
          <a:off x="14020800" y="276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92050</xdr:rowOff>
    </xdr:from>
    <xdr:to>
      <xdr:col>64</xdr:col>
      <xdr:colOff>152400</xdr:colOff>
      <xdr:row>16</xdr:row>
      <xdr:rowOff>22200</xdr:rowOff>
    </xdr:to>
    <xdr:sp macro="" textlink="">
      <xdr:nvSpPr>
        <xdr:cNvPr id="471" name="楕円 470">
          <a:extLst>
            <a:ext uri="{FF2B5EF4-FFF2-40B4-BE49-F238E27FC236}">
              <a16:creationId xmlns:a16="http://schemas.microsoft.com/office/drawing/2014/main" xmlns="" id="{00000000-0008-0000-0300-0000D7010000}"/>
            </a:ext>
          </a:extLst>
        </xdr:cNvPr>
        <xdr:cNvSpPr/>
      </xdr:nvSpPr>
      <xdr:spPr>
        <a:xfrm>
          <a:off x="13462000" y="266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6977</xdr:rowOff>
    </xdr:from>
    <xdr:ext cx="762000" cy="259045"/>
    <xdr:sp macro="" textlink="">
      <xdr:nvSpPr>
        <xdr:cNvPr id="472" name="テキスト ボックス 471">
          <a:extLst>
            <a:ext uri="{FF2B5EF4-FFF2-40B4-BE49-F238E27FC236}">
              <a16:creationId xmlns:a16="http://schemas.microsoft.com/office/drawing/2014/main" xmlns="" id="{00000000-0008-0000-0300-0000D8010000}"/>
            </a:ext>
          </a:extLst>
        </xdr:cNvPr>
        <xdr:cNvSpPr txBox="1"/>
      </xdr:nvSpPr>
      <xdr:spPr>
        <a:xfrm>
          <a:off x="13131800" y="27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高知県宿毛市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20,943
20,870
286.20
11,990,564
11,755,715
158,601
6,692,434
10,652,747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67.1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特別養護</a:t>
          </a:r>
          <a:r>
            <a:rPr lang="ja-JP" altLang="ja-JP" sz="1300" b="0" i="0" baseline="0">
              <a:solidFill>
                <a:schemeClr val="dk1"/>
              </a:solidFill>
              <a:effectLst/>
              <a:latin typeface="+mn-lt"/>
              <a:ea typeface="+mn-ea"/>
              <a:cs typeface="+mn-cs"/>
            </a:rPr>
            <a:t>老人ホーム特別会計職員</a:t>
          </a:r>
          <a:r>
            <a:rPr lang="ja-JP" altLang="en-US" sz="1300" b="0" i="0" baseline="0">
              <a:solidFill>
                <a:schemeClr val="dk1"/>
              </a:solidFill>
              <a:effectLst/>
              <a:latin typeface="+mn-lt"/>
              <a:ea typeface="+mn-ea"/>
              <a:cs typeface="+mn-cs"/>
            </a:rPr>
            <a:t>の</a:t>
          </a:r>
          <a:r>
            <a:rPr lang="ja-JP" altLang="ja-JP" sz="1300" b="0" i="0" baseline="0">
              <a:solidFill>
                <a:schemeClr val="dk1"/>
              </a:solidFill>
              <a:effectLst/>
              <a:latin typeface="+mn-lt"/>
              <a:ea typeface="+mn-ea"/>
              <a:cs typeface="+mn-cs"/>
            </a:rPr>
            <a:t>一般事務職</a:t>
          </a:r>
          <a:r>
            <a:rPr lang="ja-JP" altLang="en-US" sz="1300" b="0" i="0" baseline="0">
              <a:solidFill>
                <a:schemeClr val="dk1"/>
              </a:solidFill>
              <a:effectLst/>
              <a:latin typeface="+mn-lt"/>
              <a:ea typeface="+mn-ea"/>
              <a:cs typeface="+mn-cs"/>
            </a:rPr>
            <a:t>への</a:t>
          </a:r>
          <a:r>
            <a:rPr lang="ja-JP" altLang="ja-JP" sz="1300" b="0" i="0" baseline="0">
              <a:solidFill>
                <a:schemeClr val="dk1"/>
              </a:solidFill>
              <a:effectLst/>
              <a:latin typeface="+mn-lt"/>
              <a:ea typeface="+mn-ea"/>
              <a:cs typeface="+mn-cs"/>
            </a:rPr>
            <a:t>任用替え</a:t>
          </a:r>
          <a:r>
            <a:rPr lang="ja-JP" altLang="en-US" sz="1300" b="0" i="0" baseline="0">
              <a:solidFill>
                <a:schemeClr val="dk1"/>
              </a:solidFill>
              <a:effectLst/>
              <a:latin typeface="+mn-lt"/>
              <a:ea typeface="+mn-ea"/>
              <a:cs typeface="+mn-cs"/>
            </a:rPr>
            <a:t>に伴い、</a:t>
          </a:r>
          <a:r>
            <a:rPr lang="ja-JP" altLang="ja-JP" sz="1300" b="0" i="0" baseline="0">
              <a:solidFill>
                <a:schemeClr val="dk1"/>
              </a:solidFill>
              <a:effectLst/>
              <a:latin typeface="+mn-lt"/>
              <a:ea typeface="+mn-ea"/>
              <a:cs typeface="+mn-cs"/>
            </a:rPr>
            <a:t>普通会計における</a:t>
          </a:r>
          <a:r>
            <a:rPr lang="ja-JP" altLang="en-US" sz="1300" b="0" i="0" baseline="0">
              <a:solidFill>
                <a:schemeClr val="dk1"/>
              </a:solidFill>
              <a:effectLst/>
              <a:latin typeface="+mn-lt"/>
              <a:ea typeface="+mn-ea"/>
              <a:cs typeface="+mn-cs"/>
            </a:rPr>
            <a:t>職員給与</a:t>
          </a:r>
          <a:r>
            <a:rPr lang="ja-JP" altLang="ja-JP" sz="1300" b="0" i="0" baseline="0">
              <a:solidFill>
                <a:schemeClr val="dk1"/>
              </a:solidFill>
              <a:effectLst/>
              <a:latin typeface="+mn-lt"/>
              <a:ea typeface="+mn-ea"/>
              <a:cs typeface="+mn-cs"/>
            </a:rPr>
            <a:t>が増額となっ</a:t>
          </a:r>
          <a:r>
            <a:rPr lang="ja-JP" altLang="en-US" sz="1300" b="0" i="0" baseline="0">
              <a:solidFill>
                <a:schemeClr val="dk1"/>
              </a:solidFill>
              <a:effectLst/>
              <a:latin typeface="+mn-lt"/>
              <a:ea typeface="+mn-ea"/>
              <a:cs typeface="+mn-cs"/>
            </a:rPr>
            <a:t>たため、前年度と比較して</a:t>
          </a:r>
          <a:r>
            <a:rPr lang="en-US" altLang="ja-JP" sz="1300" b="0" i="0" baseline="0">
              <a:solidFill>
                <a:schemeClr val="dk1"/>
              </a:solidFill>
              <a:effectLst/>
              <a:latin typeface="+mn-lt"/>
              <a:ea typeface="+mn-ea"/>
              <a:cs typeface="+mn-cs"/>
            </a:rPr>
            <a:t>3.2</a:t>
          </a:r>
          <a:r>
            <a:rPr lang="ja-JP" altLang="en-US" sz="1300" b="0" i="0" baseline="0">
              <a:solidFill>
                <a:schemeClr val="dk1"/>
              </a:solidFill>
              <a:effectLst/>
              <a:latin typeface="+mn-lt"/>
              <a:ea typeface="+mn-ea"/>
              <a:cs typeface="+mn-cs"/>
            </a:rPr>
            <a:t>ポイントの増となり、類似団体内平均値との比較も</a:t>
          </a:r>
          <a:r>
            <a:rPr lang="en-US" altLang="ja-JP" sz="1300" b="0" i="0" baseline="0">
              <a:solidFill>
                <a:schemeClr val="dk1"/>
              </a:solidFill>
              <a:effectLst/>
              <a:latin typeface="+mn-lt"/>
              <a:ea typeface="+mn-ea"/>
              <a:cs typeface="+mn-cs"/>
            </a:rPr>
            <a:t>2.8</a:t>
          </a:r>
          <a:r>
            <a:rPr lang="ja-JP" altLang="en-US" sz="1300" b="0" i="0" baseline="0">
              <a:solidFill>
                <a:schemeClr val="dk1"/>
              </a:solidFill>
              <a:effectLst/>
              <a:latin typeface="+mn-lt"/>
              <a:ea typeface="+mn-ea"/>
              <a:cs typeface="+mn-cs"/>
            </a:rPr>
            <a:t>ポイント上回ることとなった。</a:t>
          </a:r>
          <a:endParaRPr lang="ja-JP" altLang="ja-JP" sz="1300">
            <a:effectLst/>
          </a:endParaRPr>
        </a:p>
        <a:p>
          <a:r>
            <a:rPr kumimoji="1" lang="ja-JP" altLang="en-US" sz="1300">
              <a:solidFill>
                <a:schemeClr val="dk1"/>
              </a:solidFill>
              <a:effectLst/>
              <a:latin typeface="+mn-lt"/>
              <a:ea typeface="+mn-ea"/>
              <a:cs typeface="+mn-cs"/>
            </a:rPr>
            <a:t>しかしながら、</a:t>
          </a:r>
          <a:r>
            <a:rPr kumimoji="1" lang="ja-JP" altLang="ja-JP" sz="1300">
              <a:solidFill>
                <a:schemeClr val="dk1"/>
              </a:solidFill>
              <a:effectLst/>
              <a:latin typeface="+mn-lt"/>
              <a:ea typeface="+mn-ea"/>
              <a:cs typeface="+mn-cs"/>
            </a:rPr>
            <a:t>職員の計画的な採用により</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特別会計を含めた人件費全体は減少しており、今後も引き続き定員の適正化に努めていく。</a:t>
          </a:r>
          <a:endParaRPr lang="ja-JP" altLang="ja-JP" sz="13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xmlns=""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76708</xdr:rowOff>
    </xdr:from>
    <xdr:to>
      <xdr:col>24</xdr:col>
      <xdr:colOff>25400</xdr:colOff>
      <xdr:row>39</xdr:row>
      <xdr:rowOff>147574</xdr:rowOff>
    </xdr:to>
    <xdr:cxnSp macro="">
      <xdr:nvCxnSpPr>
        <xdr:cNvPr id="59" name="直線コネクタ 58">
          <a:extLst>
            <a:ext uri="{FF2B5EF4-FFF2-40B4-BE49-F238E27FC236}">
              <a16:creationId xmlns:a16="http://schemas.microsoft.com/office/drawing/2014/main" xmlns="" id="{00000000-0008-0000-0400-00003B000000}"/>
            </a:ext>
          </a:extLst>
        </xdr:cNvPr>
        <xdr:cNvCxnSpPr/>
      </xdr:nvCxnSpPr>
      <xdr:spPr>
        <a:xfrm flipV="1">
          <a:off x="4826000" y="590600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119651</xdr:rowOff>
    </xdr:from>
    <xdr:ext cx="762000" cy="259045"/>
    <xdr:sp macro="" textlink="">
      <xdr:nvSpPr>
        <xdr:cNvPr id="60" name="人件費最小値テキスト">
          <a:extLst>
            <a:ext uri="{FF2B5EF4-FFF2-40B4-BE49-F238E27FC236}">
              <a16:creationId xmlns:a16="http://schemas.microsoft.com/office/drawing/2014/main" xmlns="" id="{00000000-0008-0000-0400-00003C000000}"/>
            </a:ext>
          </a:extLst>
        </xdr:cNvPr>
        <xdr:cNvSpPr txBox="1"/>
      </xdr:nvSpPr>
      <xdr:spPr>
        <a:xfrm>
          <a:off x="4914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147574</xdr:rowOff>
    </xdr:from>
    <xdr:to>
      <xdr:col>24</xdr:col>
      <xdr:colOff>114300</xdr:colOff>
      <xdr:row>39</xdr:row>
      <xdr:rowOff>147574</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a:off x="4737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163085</xdr:rowOff>
    </xdr:from>
    <xdr:ext cx="762000" cy="259045"/>
    <xdr:sp macro="" textlink="">
      <xdr:nvSpPr>
        <xdr:cNvPr id="62" name="人件費最大値テキスト">
          <a:extLst>
            <a:ext uri="{FF2B5EF4-FFF2-40B4-BE49-F238E27FC236}">
              <a16:creationId xmlns:a16="http://schemas.microsoft.com/office/drawing/2014/main" xmlns="" id="{00000000-0008-0000-0400-00003E000000}"/>
            </a:ext>
          </a:extLst>
        </xdr:cNvPr>
        <xdr:cNvSpPr txBox="1"/>
      </xdr:nvSpPr>
      <xdr:spPr>
        <a:xfrm>
          <a:off x="4914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76708</xdr:rowOff>
    </xdr:from>
    <xdr:to>
      <xdr:col>24</xdr:col>
      <xdr:colOff>114300</xdr:colOff>
      <xdr:row>34</xdr:row>
      <xdr:rowOff>76708</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14986</xdr:rowOff>
    </xdr:from>
    <xdr:to>
      <xdr:col>24</xdr:col>
      <xdr:colOff>25400</xdr:colOff>
      <xdr:row>37</xdr:row>
      <xdr:rowOff>161290</xdr:rowOff>
    </xdr:to>
    <xdr:cxnSp macro="">
      <xdr:nvCxnSpPr>
        <xdr:cNvPr id="64" name="直線コネクタ 63">
          <a:extLst>
            <a:ext uri="{FF2B5EF4-FFF2-40B4-BE49-F238E27FC236}">
              <a16:creationId xmlns:a16="http://schemas.microsoft.com/office/drawing/2014/main" xmlns="" id="{00000000-0008-0000-0400-000040000000}"/>
            </a:ext>
          </a:extLst>
        </xdr:cNvPr>
        <xdr:cNvCxnSpPr/>
      </xdr:nvCxnSpPr>
      <xdr:spPr>
        <a:xfrm>
          <a:off x="3987800" y="6358636"/>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a:extLst>
            <a:ext uri="{FF2B5EF4-FFF2-40B4-BE49-F238E27FC236}">
              <a16:creationId xmlns:a16="http://schemas.microsoft.com/office/drawing/2014/main" xmlns="" id="{00000000-0008-0000-0400-000041000000}"/>
            </a:ext>
          </a:extLst>
        </xdr:cNvPr>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xmlns=""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14986</xdr:rowOff>
    </xdr:from>
    <xdr:to>
      <xdr:col>19</xdr:col>
      <xdr:colOff>187325</xdr:colOff>
      <xdr:row>37</xdr:row>
      <xdr:rowOff>37846</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flipV="1">
          <a:off x="3098800" y="63586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64279</xdr:rowOff>
    </xdr:from>
    <xdr:ext cx="736600" cy="259045"/>
    <xdr:sp macro="" textlink="">
      <xdr:nvSpPr>
        <xdr:cNvPr id="69" name="テキスト ボックス 68">
          <a:extLst>
            <a:ext uri="{FF2B5EF4-FFF2-40B4-BE49-F238E27FC236}">
              <a16:creationId xmlns:a16="http://schemas.microsoft.com/office/drawing/2014/main" xmlns="" id="{00000000-0008-0000-0400-000045000000}"/>
            </a:ext>
          </a:extLst>
        </xdr:cNvPr>
        <xdr:cNvSpPr txBox="1"/>
      </xdr:nvSpPr>
      <xdr:spPr>
        <a:xfrm>
          <a:off x="3606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37846</xdr:rowOff>
    </xdr:from>
    <xdr:to>
      <xdr:col>15</xdr:col>
      <xdr:colOff>98425</xdr:colOff>
      <xdr:row>37</xdr:row>
      <xdr:rowOff>65278</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flipV="1">
          <a:off x="2209800" y="63814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131064</xdr:rowOff>
    </xdr:from>
    <xdr:to>
      <xdr:col>15</xdr:col>
      <xdr:colOff>149225</xdr:colOff>
      <xdr:row>37</xdr:row>
      <xdr:rowOff>61214</xdr:rowOff>
    </xdr:to>
    <xdr:sp macro="" textlink="">
      <xdr:nvSpPr>
        <xdr:cNvPr id="71" name="フローチャート: 判断 70">
          <a:extLst>
            <a:ext uri="{FF2B5EF4-FFF2-40B4-BE49-F238E27FC236}">
              <a16:creationId xmlns:a16="http://schemas.microsoft.com/office/drawing/2014/main" xmlns="" id="{00000000-0008-0000-0400-000047000000}"/>
            </a:ext>
          </a:extLst>
        </xdr:cNvPr>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71391</xdr:rowOff>
    </xdr:from>
    <xdr:ext cx="762000" cy="259045"/>
    <xdr:sp macro="" textlink="">
      <xdr:nvSpPr>
        <xdr:cNvPr id="72" name="テキスト ボックス 71">
          <a:extLst>
            <a:ext uri="{FF2B5EF4-FFF2-40B4-BE49-F238E27FC236}">
              <a16:creationId xmlns:a16="http://schemas.microsoft.com/office/drawing/2014/main" xmlns="" id="{00000000-0008-0000-0400-000048000000}"/>
            </a:ext>
          </a:extLst>
        </xdr:cNvPr>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65278</xdr:rowOff>
    </xdr:from>
    <xdr:to>
      <xdr:col>11</xdr:col>
      <xdr:colOff>9525</xdr:colOff>
      <xdr:row>37</xdr:row>
      <xdr:rowOff>101854</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flipV="1">
          <a:off x="1320800" y="64089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a:extLst>
            <a:ext uri="{FF2B5EF4-FFF2-40B4-BE49-F238E27FC236}">
              <a16:creationId xmlns:a16="http://schemas.microsoft.com/office/drawing/2014/main" xmlns="" id="{00000000-0008-0000-0400-00004A000000}"/>
            </a:ext>
          </a:extLst>
        </xdr:cNvPr>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75963</xdr:rowOff>
    </xdr:from>
    <xdr:ext cx="7620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1828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110490</xdr:rowOff>
    </xdr:from>
    <xdr:to>
      <xdr:col>24</xdr:col>
      <xdr:colOff>76200</xdr:colOff>
      <xdr:row>38</xdr:row>
      <xdr:rowOff>40640</xdr:rowOff>
    </xdr:to>
    <xdr:sp macro="" textlink="">
      <xdr:nvSpPr>
        <xdr:cNvPr id="83" name="楕円 82">
          <a:extLst>
            <a:ext uri="{FF2B5EF4-FFF2-40B4-BE49-F238E27FC236}">
              <a16:creationId xmlns:a16="http://schemas.microsoft.com/office/drawing/2014/main" xmlns="" id="{00000000-0008-0000-0400-000053000000}"/>
            </a:ext>
          </a:extLst>
        </xdr:cNvPr>
        <xdr:cNvSpPr/>
      </xdr:nvSpPr>
      <xdr:spPr>
        <a:xfrm>
          <a:off x="4775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82567</xdr:rowOff>
    </xdr:from>
    <xdr:ext cx="762000" cy="259045"/>
    <xdr:sp macro="" textlink="">
      <xdr:nvSpPr>
        <xdr:cNvPr id="84" name="人件費該当値テキスト">
          <a:extLst>
            <a:ext uri="{FF2B5EF4-FFF2-40B4-BE49-F238E27FC236}">
              <a16:creationId xmlns:a16="http://schemas.microsoft.com/office/drawing/2014/main" xmlns="" id="{00000000-0008-0000-0400-000054000000}"/>
            </a:ext>
          </a:extLst>
        </xdr:cNvPr>
        <xdr:cNvSpPr txBox="1"/>
      </xdr:nvSpPr>
      <xdr:spPr>
        <a:xfrm>
          <a:off x="49149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135636</xdr:rowOff>
    </xdr:from>
    <xdr:to>
      <xdr:col>20</xdr:col>
      <xdr:colOff>38100</xdr:colOff>
      <xdr:row>37</xdr:row>
      <xdr:rowOff>65786</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3937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75963</xdr:rowOff>
    </xdr:from>
    <xdr:ext cx="7366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158496</xdr:rowOff>
    </xdr:from>
    <xdr:to>
      <xdr:col>15</xdr:col>
      <xdr:colOff>149225</xdr:colOff>
      <xdr:row>37</xdr:row>
      <xdr:rowOff>88646</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048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73423</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2717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14478</xdr:rowOff>
    </xdr:from>
    <xdr:to>
      <xdr:col>11</xdr:col>
      <xdr:colOff>60325</xdr:colOff>
      <xdr:row>37</xdr:row>
      <xdr:rowOff>116078</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2159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100855</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1828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51054</xdr:rowOff>
    </xdr:from>
    <xdr:to>
      <xdr:col>6</xdr:col>
      <xdr:colOff>171450</xdr:colOff>
      <xdr:row>37</xdr:row>
      <xdr:rowOff>152654</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1270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137431</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939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xmlns=""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xmlns=""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a:solidFill>
                <a:schemeClr val="dk1"/>
              </a:solidFill>
              <a:effectLst/>
              <a:latin typeface="+mn-lt"/>
              <a:ea typeface="+mn-ea"/>
              <a:cs typeface="+mn-cs"/>
            </a:rPr>
            <a:t>物件費は、ふるさと寄附金費の増加等により前年度比</a:t>
          </a:r>
          <a:r>
            <a:rPr lang="en-US" altLang="ja-JP" sz="1300">
              <a:solidFill>
                <a:schemeClr val="dk1"/>
              </a:solidFill>
              <a:effectLst/>
              <a:latin typeface="+mn-lt"/>
              <a:ea typeface="+mn-ea"/>
              <a:cs typeface="+mn-cs"/>
            </a:rPr>
            <a:t>47,946</a:t>
          </a:r>
          <a:r>
            <a:rPr lang="ja-JP" altLang="ja-JP" sz="1300">
              <a:solidFill>
                <a:schemeClr val="dk1"/>
              </a:solidFill>
              <a:effectLst/>
              <a:latin typeface="+mn-lt"/>
              <a:ea typeface="+mn-ea"/>
              <a:cs typeface="+mn-cs"/>
            </a:rPr>
            <a:t>千円の増加となったものの、類似団体内平均値での比較で</a:t>
          </a:r>
          <a:r>
            <a:rPr lang="ja-JP" altLang="en-US" sz="1300">
              <a:solidFill>
                <a:schemeClr val="dk1"/>
              </a:solidFill>
              <a:effectLst/>
              <a:latin typeface="+mn-lt"/>
              <a:ea typeface="+mn-ea"/>
              <a:cs typeface="+mn-cs"/>
            </a:rPr>
            <a:t>は</a:t>
          </a:r>
          <a:r>
            <a:rPr lang="en-US" altLang="ja-JP" sz="1300">
              <a:solidFill>
                <a:schemeClr val="dk1"/>
              </a:solidFill>
              <a:effectLst/>
              <a:latin typeface="+mn-lt"/>
              <a:ea typeface="+mn-ea"/>
              <a:cs typeface="+mn-cs"/>
            </a:rPr>
            <a:t>4.1</a:t>
          </a:r>
          <a:r>
            <a:rPr lang="ja-JP" altLang="ja-JP" sz="1300">
              <a:solidFill>
                <a:schemeClr val="dk1"/>
              </a:solidFill>
              <a:effectLst/>
              <a:latin typeface="+mn-lt"/>
              <a:ea typeface="+mn-ea"/>
              <a:cs typeface="+mn-cs"/>
            </a:rPr>
            <a:t>ポイント下回った。今後も競争によるコスト削減に努め物件費の縮減を図る。</a:t>
          </a:r>
          <a:endParaRPr lang="ja-JP" altLang="ja-JP" sz="13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xmlns=""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xmlns=""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xmlns=""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xmlns=""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113393</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flipV="1">
          <a:off x="16510000" y="2124529"/>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a:extLst>
            <a:ext uri="{FF2B5EF4-FFF2-40B4-BE49-F238E27FC236}">
              <a16:creationId xmlns:a16="http://schemas.microsoft.com/office/drawing/2014/main" xmlns="" id="{00000000-0008-0000-0400-00007B000000}"/>
            </a:ext>
          </a:extLst>
        </xdr:cNvPr>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5" name="物件費最大値テキスト">
          <a:extLst>
            <a:ext uri="{FF2B5EF4-FFF2-40B4-BE49-F238E27FC236}">
              <a16:creationId xmlns:a16="http://schemas.microsoft.com/office/drawing/2014/main" xmlns="" id="{00000000-0008-0000-0400-00007D000000}"/>
            </a:ext>
          </a:extLst>
        </xdr:cNvPr>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127000</xdr:rowOff>
    </xdr:from>
    <xdr:to>
      <xdr:col>82</xdr:col>
      <xdr:colOff>107950</xdr:colOff>
      <xdr:row>15</xdr:row>
      <xdr:rowOff>53521</xdr:rowOff>
    </xdr:to>
    <xdr:cxnSp macro="">
      <xdr:nvCxnSpPr>
        <xdr:cNvPr id="127" name="直線コネクタ 126">
          <a:extLst>
            <a:ext uri="{FF2B5EF4-FFF2-40B4-BE49-F238E27FC236}">
              <a16:creationId xmlns:a16="http://schemas.microsoft.com/office/drawing/2014/main" xmlns="" id="{00000000-0008-0000-0400-00007F000000}"/>
            </a:ext>
          </a:extLst>
        </xdr:cNvPr>
        <xdr:cNvCxnSpPr/>
      </xdr:nvCxnSpPr>
      <xdr:spPr>
        <a:xfrm flipV="1">
          <a:off x="15671800" y="2527300"/>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151691</xdr:rowOff>
    </xdr:from>
    <xdr:ext cx="762000" cy="259045"/>
    <xdr:sp macro="" textlink="">
      <xdr:nvSpPr>
        <xdr:cNvPr id="128" name="物件費平均値テキスト">
          <a:extLst>
            <a:ext uri="{FF2B5EF4-FFF2-40B4-BE49-F238E27FC236}">
              <a16:creationId xmlns:a16="http://schemas.microsoft.com/office/drawing/2014/main" xmlns="" id="{00000000-0008-0000-0400-000080000000}"/>
            </a:ext>
          </a:extLst>
        </xdr:cNvPr>
        <xdr:cNvSpPr txBox="1"/>
      </xdr:nvSpPr>
      <xdr:spPr>
        <a:xfrm>
          <a:off x="16598900" y="2894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29" name="フローチャート: 判断 128">
          <a:extLst>
            <a:ext uri="{FF2B5EF4-FFF2-40B4-BE49-F238E27FC236}">
              <a16:creationId xmlns:a16="http://schemas.microsoft.com/office/drawing/2014/main" xmlns="" id="{00000000-0008-0000-0400-000081000000}"/>
            </a:ext>
          </a:extLst>
        </xdr:cNvPr>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148771</xdr:rowOff>
    </xdr:from>
    <xdr:to>
      <xdr:col>78</xdr:col>
      <xdr:colOff>69850</xdr:colOff>
      <xdr:row>15</xdr:row>
      <xdr:rowOff>53521</xdr:rowOff>
    </xdr:to>
    <xdr:cxnSp macro="">
      <xdr:nvCxnSpPr>
        <xdr:cNvPr id="130" name="直線コネクタ 129">
          <a:extLst>
            <a:ext uri="{FF2B5EF4-FFF2-40B4-BE49-F238E27FC236}">
              <a16:creationId xmlns:a16="http://schemas.microsoft.com/office/drawing/2014/main" xmlns="" id="{00000000-0008-0000-0400-000082000000}"/>
            </a:ext>
          </a:extLst>
        </xdr:cNvPr>
        <xdr:cNvCxnSpPr/>
      </xdr:nvCxnSpPr>
      <xdr:spPr>
        <a:xfrm>
          <a:off x="14782800" y="254907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50998</xdr:rowOff>
    </xdr:from>
    <xdr:ext cx="736600" cy="259045"/>
    <xdr:sp macro="" textlink="">
      <xdr:nvSpPr>
        <xdr:cNvPr id="132" name="テキスト ボックス 131">
          <a:extLst>
            <a:ext uri="{FF2B5EF4-FFF2-40B4-BE49-F238E27FC236}">
              <a16:creationId xmlns:a16="http://schemas.microsoft.com/office/drawing/2014/main" xmlns="" id="{00000000-0008-0000-0400-000084000000}"/>
            </a:ext>
          </a:extLst>
        </xdr:cNvPr>
        <xdr:cNvSpPr txBox="1"/>
      </xdr:nvSpPr>
      <xdr:spPr>
        <a:xfrm>
          <a:off x="15290800" y="2965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72571</xdr:rowOff>
    </xdr:from>
    <xdr:to>
      <xdr:col>73</xdr:col>
      <xdr:colOff>180975</xdr:colOff>
      <xdr:row>14</xdr:row>
      <xdr:rowOff>148771</xdr:rowOff>
    </xdr:to>
    <xdr:cxnSp macro="">
      <xdr:nvCxnSpPr>
        <xdr:cNvPr id="133" name="直線コネクタ 132">
          <a:extLst>
            <a:ext uri="{FF2B5EF4-FFF2-40B4-BE49-F238E27FC236}">
              <a16:creationId xmlns:a16="http://schemas.microsoft.com/office/drawing/2014/main" xmlns="" id="{00000000-0008-0000-0400-000085000000}"/>
            </a:ext>
          </a:extLst>
        </xdr:cNvPr>
        <xdr:cNvCxnSpPr/>
      </xdr:nvCxnSpPr>
      <xdr:spPr>
        <a:xfrm>
          <a:off x="13893800" y="247287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4" name="フローチャート: 判断 133">
          <a:extLst>
            <a:ext uri="{FF2B5EF4-FFF2-40B4-BE49-F238E27FC236}">
              <a16:creationId xmlns:a16="http://schemas.microsoft.com/office/drawing/2014/main" xmlns="" id="{00000000-0008-0000-0400-000086000000}"/>
            </a:ext>
          </a:extLst>
        </xdr:cNvPr>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157134</xdr:rowOff>
    </xdr:from>
    <xdr:ext cx="762000" cy="259045"/>
    <xdr:sp macro="" textlink="">
      <xdr:nvSpPr>
        <xdr:cNvPr id="135" name="テキスト ボックス 134">
          <a:extLst>
            <a:ext uri="{FF2B5EF4-FFF2-40B4-BE49-F238E27FC236}">
              <a16:creationId xmlns:a16="http://schemas.microsoft.com/office/drawing/2014/main" xmlns="" id="{00000000-0008-0000-0400-000087000000}"/>
            </a:ext>
          </a:extLst>
        </xdr:cNvPr>
        <xdr:cNvSpPr txBox="1"/>
      </xdr:nvSpPr>
      <xdr:spPr>
        <a:xfrm>
          <a:off x="14401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72571</xdr:rowOff>
    </xdr:from>
    <xdr:to>
      <xdr:col>69</xdr:col>
      <xdr:colOff>92075</xdr:colOff>
      <xdr:row>14</xdr:row>
      <xdr:rowOff>83457</xdr:rowOff>
    </xdr:to>
    <xdr:cxnSp macro="">
      <xdr:nvCxnSpPr>
        <xdr:cNvPr id="136" name="直線コネクタ 135">
          <a:extLst>
            <a:ext uri="{FF2B5EF4-FFF2-40B4-BE49-F238E27FC236}">
              <a16:creationId xmlns:a16="http://schemas.microsoft.com/office/drawing/2014/main" xmlns="" id="{00000000-0008-0000-0400-000088000000}"/>
            </a:ext>
          </a:extLst>
        </xdr:cNvPr>
        <xdr:cNvCxnSpPr/>
      </xdr:nvCxnSpPr>
      <xdr:spPr>
        <a:xfrm flipV="1">
          <a:off x="13004800" y="24728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103414</xdr:rowOff>
    </xdr:from>
    <xdr:to>
      <xdr:col>69</xdr:col>
      <xdr:colOff>142875</xdr:colOff>
      <xdr:row>17</xdr:row>
      <xdr:rowOff>33564</xdr:rowOff>
    </xdr:to>
    <xdr:sp macro="" textlink="">
      <xdr:nvSpPr>
        <xdr:cNvPr id="137" name="フローチャート: 判断 136">
          <a:extLst>
            <a:ext uri="{FF2B5EF4-FFF2-40B4-BE49-F238E27FC236}">
              <a16:creationId xmlns:a16="http://schemas.microsoft.com/office/drawing/2014/main" xmlns="" id="{00000000-0008-0000-0400-000089000000}"/>
            </a:ext>
          </a:extLst>
        </xdr:cNvPr>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18341</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3512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39" name="フローチャート: 判断 138">
          <a:extLst>
            <a:ext uri="{FF2B5EF4-FFF2-40B4-BE49-F238E27FC236}">
              <a16:creationId xmlns:a16="http://schemas.microsoft.com/office/drawing/2014/main" xmlns="" id="{00000000-0008-0000-0400-00008B000000}"/>
            </a:ext>
          </a:extLst>
        </xdr:cNvPr>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135363</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2623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76200</xdr:rowOff>
    </xdr:from>
    <xdr:to>
      <xdr:col>82</xdr:col>
      <xdr:colOff>158750</xdr:colOff>
      <xdr:row>15</xdr:row>
      <xdr:rowOff>6350</xdr:rowOff>
    </xdr:to>
    <xdr:sp macro="" textlink="">
      <xdr:nvSpPr>
        <xdr:cNvPr id="146" name="楕円 145">
          <a:extLst>
            <a:ext uri="{FF2B5EF4-FFF2-40B4-BE49-F238E27FC236}">
              <a16:creationId xmlns:a16="http://schemas.microsoft.com/office/drawing/2014/main" xmlns="" id="{00000000-0008-0000-0400-000092000000}"/>
            </a:ext>
          </a:extLst>
        </xdr:cNvPr>
        <xdr:cNvSpPr/>
      </xdr:nvSpPr>
      <xdr:spPr>
        <a:xfrm>
          <a:off x="164592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92727</xdr:rowOff>
    </xdr:from>
    <xdr:ext cx="762000" cy="259045"/>
    <xdr:sp macro="" textlink="">
      <xdr:nvSpPr>
        <xdr:cNvPr id="147" name="物件費該当値テキスト">
          <a:extLst>
            <a:ext uri="{FF2B5EF4-FFF2-40B4-BE49-F238E27FC236}">
              <a16:creationId xmlns:a16="http://schemas.microsoft.com/office/drawing/2014/main" xmlns="" id="{00000000-0008-0000-0400-000093000000}"/>
            </a:ext>
          </a:extLst>
        </xdr:cNvPr>
        <xdr:cNvSpPr txBox="1"/>
      </xdr:nvSpPr>
      <xdr:spPr>
        <a:xfrm>
          <a:off x="165989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2721</xdr:rowOff>
    </xdr:from>
    <xdr:to>
      <xdr:col>78</xdr:col>
      <xdr:colOff>120650</xdr:colOff>
      <xdr:row>15</xdr:row>
      <xdr:rowOff>104321</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5621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114498</xdr:rowOff>
    </xdr:from>
    <xdr:ext cx="7366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5290800" y="2343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97971</xdr:rowOff>
    </xdr:from>
    <xdr:to>
      <xdr:col>74</xdr:col>
      <xdr:colOff>31750</xdr:colOff>
      <xdr:row>15</xdr:row>
      <xdr:rowOff>28121</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4732000" y="24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38298</xdr:rowOff>
    </xdr:from>
    <xdr:ext cx="7620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4401800" y="2267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21771</xdr:rowOff>
    </xdr:from>
    <xdr:to>
      <xdr:col>69</xdr:col>
      <xdr:colOff>142875</xdr:colOff>
      <xdr:row>14</xdr:row>
      <xdr:rowOff>123371</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3843000" y="242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133548</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3512800" y="219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32657</xdr:rowOff>
    </xdr:from>
    <xdr:to>
      <xdr:col>65</xdr:col>
      <xdr:colOff>53975</xdr:colOff>
      <xdr:row>14</xdr:row>
      <xdr:rowOff>134257</xdr:rowOff>
    </xdr:to>
    <xdr:sp macro="" textlink="">
      <xdr:nvSpPr>
        <xdr:cNvPr id="154" name="楕円 153">
          <a:extLst>
            <a:ext uri="{FF2B5EF4-FFF2-40B4-BE49-F238E27FC236}">
              <a16:creationId xmlns:a16="http://schemas.microsoft.com/office/drawing/2014/main" xmlns="" id="{00000000-0008-0000-0400-00009A000000}"/>
            </a:ext>
          </a:extLst>
        </xdr:cNvPr>
        <xdr:cNvSpPr/>
      </xdr:nvSpPr>
      <xdr:spPr>
        <a:xfrm>
          <a:off x="12954000" y="243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144434</xdr:rowOff>
    </xdr:from>
    <xdr:ext cx="762000" cy="259045"/>
    <xdr:sp macro="" textlink="">
      <xdr:nvSpPr>
        <xdr:cNvPr id="155" name="テキスト ボックス 154">
          <a:extLst>
            <a:ext uri="{FF2B5EF4-FFF2-40B4-BE49-F238E27FC236}">
              <a16:creationId xmlns:a16="http://schemas.microsoft.com/office/drawing/2014/main" xmlns="" id="{00000000-0008-0000-0400-00009B000000}"/>
            </a:ext>
          </a:extLst>
        </xdr:cNvPr>
        <xdr:cNvSpPr txBox="1"/>
      </xdr:nvSpPr>
      <xdr:spPr>
        <a:xfrm>
          <a:off x="12623800" y="220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xmlns=""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xmlns=""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医療扶助等の</a:t>
          </a:r>
          <a:r>
            <a:rPr lang="ja-JP" altLang="en-US" sz="1300" b="0" i="0" baseline="0">
              <a:solidFill>
                <a:schemeClr val="dk1"/>
              </a:solidFill>
              <a:effectLst/>
              <a:latin typeface="+mn-lt"/>
              <a:ea typeface="+mn-ea"/>
              <a:cs typeface="+mn-cs"/>
            </a:rPr>
            <a:t>増加</a:t>
          </a:r>
          <a:r>
            <a:rPr lang="ja-JP" altLang="ja-JP" sz="1300" b="0" i="0" baseline="0">
              <a:solidFill>
                <a:schemeClr val="dk1"/>
              </a:solidFill>
              <a:effectLst/>
              <a:latin typeface="+mn-lt"/>
              <a:ea typeface="+mn-ea"/>
              <a:cs typeface="+mn-cs"/>
            </a:rPr>
            <a:t>により、前年度から</a:t>
          </a:r>
          <a:r>
            <a:rPr lang="en-US" altLang="ja-JP" sz="1300" b="0" i="0" baseline="0">
              <a:solidFill>
                <a:schemeClr val="dk1"/>
              </a:solidFill>
              <a:effectLst/>
              <a:latin typeface="+mn-lt"/>
              <a:ea typeface="+mn-ea"/>
              <a:cs typeface="+mn-cs"/>
            </a:rPr>
            <a:t>0.7</a:t>
          </a:r>
          <a:r>
            <a:rPr lang="ja-JP" altLang="ja-JP" sz="1300" b="0" i="0" baseline="0">
              <a:solidFill>
                <a:schemeClr val="dk1"/>
              </a:solidFill>
              <a:effectLst/>
              <a:latin typeface="+mn-lt"/>
              <a:ea typeface="+mn-ea"/>
              <a:cs typeface="+mn-cs"/>
            </a:rPr>
            <a:t>ポイント</a:t>
          </a:r>
          <a:r>
            <a:rPr lang="ja-JP" altLang="en-US" sz="1300" b="0" i="0" baseline="0">
              <a:solidFill>
                <a:schemeClr val="dk1"/>
              </a:solidFill>
              <a:effectLst/>
              <a:latin typeface="+mn-lt"/>
              <a:ea typeface="+mn-ea"/>
              <a:cs typeface="+mn-cs"/>
            </a:rPr>
            <a:t>の増加となっており、平成</a:t>
          </a:r>
          <a:r>
            <a:rPr lang="en-US" altLang="ja-JP" sz="1300" b="0" i="0" baseline="0">
              <a:solidFill>
                <a:schemeClr val="dk1"/>
              </a:solidFill>
              <a:effectLst/>
              <a:latin typeface="+mn-lt"/>
              <a:ea typeface="+mn-ea"/>
              <a:cs typeface="+mn-cs"/>
            </a:rPr>
            <a:t>28</a:t>
          </a:r>
          <a:r>
            <a:rPr lang="ja-JP" altLang="en-US" sz="1300" b="0" i="0" baseline="0">
              <a:solidFill>
                <a:schemeClr val="dk1"/>
              </a:solidFill>
              <a:effectLst/>
              <a:latin typeface="+mn-lt"/>
              <a:ea typeface="+mn-ea"/>
              <a:cs typeface="+mn-cs"/>
            </a:rPr>
            <a:t>年度まで減少傾向にあった</a:t>
          </a:r>
          <a:r>
            <a:rPr lang="ja-JP" altLang="ja-JP" sz="1300" b="0" i="0" baseline="0">
              <a:solidFill>
                <a:schemeClr val="dk1"/>
              </a:solidFill>
              <a:effectLst/>
              <a:latin typeface="+mn-lt"/>
              <a:ea typeface="+mn-ea"/>
              <a:cs typeface="+mn-cs"/>
            </a:rPr>
            <a:t>類似団体内平均値</a:t>
          </a:r>
          <a:r>
            <a:rPr lang="ja-JP" altLang="en-US" sz="1300" b="0" i="0" baseline="0">
              <a:solidFill>
                <a:schemeClr val="dk1"/>
              </a:solidFill>
              <a:effectLst/>
              <a:latin typeface="+mn-lt"/>
              <a:ea typeface="+mn-ea"/>
              <a:cs typeface="+mn-cs"/>
            </a:rPr>
            <a:t>との</a:t>
          </a:r>
          <a:r>
            <a:rPr lang="ja-JP" altLang="ja-JP" sz="1300" b="0" i="0" baseline="0">
              <a:solidFill>
                <a:schemeClr val="dk1"/>
              </a:solidFill>
              <a:effectLst/>
              <a:latin typeface="+mn-lt"/>
              <a:ea typeface="+mn-ea"/>
              <a:cs typeface="+mn-cs"/>
            </a:rPr>
            <a:t>比較</a:t>
          </a:r>
          <a:r>
            <a:rPr lang="ja-JP" altLang="en-US" sz="1300" b="0" i="0" baseline="0">
              <a:solidFill>
                <a:schemeClr val="dk1"/>
              </a:solidFill>
              <a:effectLst/>
              <a:latin typeface="+mn-lt"/>
              <a:ea typeface="+mn-ea"/>
              <a:cs typeface="+mn-cs"/>
            </a:rPr>
            <a:t>も平成</a:t>
          </a:r>
          <a:r>
            <a:rPr lang="en-US" altLang="ja-JP" sz="1300" b="0" i="0" baseline="0">
              <a:solidFill>
                <a:schemeClr val="dk1"/>
              </a:solidFill>
              <a:effectLst/>
              <a:latin typeface="+mn-lt"/>
              <a:ea typeface="+mn-ea"/>
              <a:cs typeface="+mn-cs"/>
            </a:rPr>
            <a:t>29</a:t>
          </a:r>
          <a:r>
            <a:rPr lang="ja-JP" altLang="en-US" sz="1300" b="0" i="0" baseline="0">
              <a:solidFill>
                <a:schemeClr val="dk1"/>
              </a:solidFill>
              <a:effectLst/>
              <a:latin typeface="+mn-lt"/>
              <a:ea typeface="+mn-ea"/>
              <a:cs typeface="+mn-cs"/>
            </a:rPr>
            <a:t>年度においては増加することとなった。今後は、なお</a:t>
          </a:r>
          <a:r>
            <a:rPr lang="ja-JP" altLang="ja-JP" sz="1300" b="0" i="0" baseline="0">
              <a:solidFill>
                <a:schemeClr val="dk1"/>
              </a:solidFill>
              <a:effectLst/>
              <a:latin typeface="+mn-lt"/>
              <a:ea typeface="+mn-ea"/>
              <a:cs typeface="+mn-cs"/>
            </a:rPr>
            <a:t>いっそうの削減に向けた取り組み</a:t>
          </a:r>
          <a:r>
            <a:rPr lang="ja-JP" altLang="en-US" sz="1300" b="0" i="0" baseline="0">
              <a:solidFill>
                <a:schemeClr val="dk1"/>
              </a:solidFill>
              <a:effectLst/>
              <a:latin typeface="+mn-lt"/>
              <a:ea typeface="+mn-ea"/>
              <a:cs typeface="+mn-cs"/>
            </a:rPr>
            <a:t>が</a:t>
          </a:r>
          <a:r>
            <a:rPr lang="ja-JP" altLang="ja-JP" sz="1300" b="0" i="0" baseline="0">
              <a:solidFill>
                <a:schemeClr val="dk1"/>
              </a:solidFill>
              <a:effectLst/>
              <a:latin typeface="+mn-lt"/>
              <a:ea typeface="+mn-ea"/>
              <a:cs typeface="+mn-cs"/>
            </a:rPr>
            <a:t>必要である。</a:t>
          </a:r>
          <a:endParaRPr lang="ja-JP" altLang="ja-JP" sz="13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xmlns=""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a:extLst>
            <a:ext uri="{FF2B5EF4-FFF2-40B4-BE49-F238E27FC236}">
              <a16:creationId xmlns:a16="http://schemas.microsoft.com/office/drawing/2014/main" xmlns="" id="{00000000-0008-0000-0400-0000B7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156935</xdr:rowOff>
    </xdr:from>
    <xdr:to>
      <xdr:col>24</xdr:col>
      <xdr:colOff>25400</xdr:colOff>
      <xdr:row>62</xdr:row>
      <xdr:rowOff>94343</xdr:rowOff>
    </xdr:to>
    <xdr:cxnSp macro="">
      <xdr:nvCxnSpPr>
        <xdr:cNvPr id="184" name="直線コネクタ 183">
          <a:extLst>
            <a:ext uri="{FF2B5EF4-FFF2-40B4-BE49-F238E27FC236}">
              <a16:creationId xmlns:a16="http://schemas.microsoft.com/office/drawing/2014/main" xmlns="" id="{00000000-0008-0000-0400-0000B8000000}"/>
            </a:ext>
          </a:extLst>
        </xdr:cNvPr>
        <xdr:cNvCxnSpPr/>
      </xdr:nvCxnSpPr>
      <xdr:spPr>
        <a:xfrm flipV="1">
          <a:off x="4826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66420</xdr:rowOff>
    </xdr:from>
    <xdr:ext cx="762000" cy="259045"/>
    <xdr:sp macro="" textlink="">
      <xdr:nvSpPr>
        <xdr:cNvPr id="185" name="扶助費最小値テキスト">
          <a:extLst>
            <a:ext uri="{FF2B5EF4-FFF2-40B4-BE49-F238E27FC236}">
              <a16:creationId xmlns:a16="http://schemas.microsoft.com/office/drawing/2014/main" xmlns="" id="{00000000-0008-0000-0400-0000B9000000}"/>
            </a:ext>
          </a:extLst>
        </xdr:cNvPr>
        <xdr:cNvSpPr txBox="1"/>
      </xdr:nvSpPr>
      <xdr:spPr>
        <a:xfrm>
          <a:off x="4914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94343</xdr:rowOff>
    </xdr:from>
    <xdr:to>
      <xdr:col>24</xdr:col>
      <xdr:colOff>114300</xdr:colOff>
      <xdr:row>62</xdr:row>
      <xdr:rowOff>94343</xdr:rowOff>
    </xdr:to>
    <xdr:cxnSp macro="">
      <xdr:nvCxnSpPr>
        <xdr:cNvPr id="186" name="直線コネクタ 185">
          <a:extLst>
            <a:ext uri="{FF2B5EF4-FFF2-40B4-BE49-F238E27FC236}">
              <a16:creationId xmlns:a16="http://schemas.microsoft.com/office/drawing/2014/main" xmlns="" id="{00000000-0008-0000-0400-0000BA000000}"/>
            </a:ext>
          </a:extLst>
        </xdr:cNvPr>
        <xdr:cNvCxnSpPr/>
      </xdr:nvCxnSpPr>
      <xdr:spPr>
        <a:xfrm>
          <a:off x="4737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71862</xdr:rowOff>
    </xdr:from>
    <xdr:ext cx="762000" cy="259045"/>
    <xdr:sp macro="" textlink="">
      <xdr:nvSpPr>
        <xdr:cNvPr id="187" name="扶助費最大値テキスト">
          <a:extLst>
            <a:ext uri="{FF2B5EF4-FFF2-40B4-BE49-F238E27FC236}">
              <a16:creationId xmlns:a16="http://schemas.microsoft.com/office/drawing/2014/main" xmlns="" id="{00000000-0008-0000-0400-0000BB000000}"/>
            </a:ext>
          </a:extLst>
        </xdr:cNvPr>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156935</xdr:rowOff>
    </xdr:from>
    <xdr:to>
      <xdr:col>24</xdr:col>
      <xdr:colOff>114300</xdr:colOff>
      <xdr:row>53</xdr:row>
      <xdr:rowOff>156935</xdr:rowOff>
    </xdr:to>
    <xdr:cxnSp macro="">
      <xdr:nvCxnSpPr>
        <xdr:cNvPr id="188" name="直線コネクタ 187">
          <a:extLst>
            <a:ext uri="{FF2B5EF4-FFF2-40B4-BE49-F238E27FC236}">
              <a16:creationId xmlns:a16="http://schemas.microsoft.com/office/drawing/2014/main" xmlns="" id="{00000000-0008-0000-0400-0000BC000000}"/>
            </a:ext>
          </a:extLst>
        </xdr:cNvPr>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137885</xdr:rowOff>
    </xdr:from>
    <xdr:to>
      <xdr:col>24</xdr:col>
      <xdr:colOff>25400</xdr:colOff>
      <xdr:row>59</xdr:row>
      <xdr:rowOff>42635</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a:off x="3987800" y="1008198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5642</xdr:rowOff>
    </xdr:from>
    <xdr:ext cx="762000" cy="259045"/>
    <xdr:sp macro="" textlink="">
      <xdr:nvSpPr>
        <xdr:cNvPr id="190" name="扶助費平均値テキスト">
          <a:extLst>
            <a:ext uri="{FF2B5EF4-FFF2-40B4-BE49-F238E27FC236}">
              <a16:creationId xmlns:a16="http://schemas.microsoft.com/office/drawing/2014/main" xmlns="" id="{00000000-0008-0000-0400-0000BE000000}"/>
            </a:ext>
          </a:extLst>
        </xdr:cNvPr>
        <xdr:cNvSpPr txBox="1"/>
      </xdr:nvSpPr>
      <xdr:spPr>
        <a:xfrm>
          <a:off x="4914900" y="9778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160565</xdr:rowOff>
    </xdr:from>
    <xdr:to>
      <xdr:col>24</xdr:col>
      <xdr:colOff>76200</xdr:colOff>
      <xdr:row>58</xdr:row>
      <xdr:rowOff>90715</xdr:rowOff>
    </xdr:to>
    <xdr:sp macro="" textlink="">
      <xdr:nvSpPr>
        <xdr:cNvPr id="191" name="フローチャート: 判断 190">
          <a:extLst>
            <a:ext uri="{FF2B5EF4-FFF2-40B4-BE49-F238E27FC236}">
              <a16:creationId xmlns:a16="http://schemas.microsoft.com/office/drawing/2014/main" xmlns="" id="{00000000-0008-0000-0400-0000BF000000}"/>
            </a:ext>
          </a:extLst>
        </xdr:cNvPr>
        <xdr:cNvSpPr/>
      </xdr:nvSpPr>
      <xdr:spPr>
        <a:xfrm>
          <a:off x="47752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137885</xdr:rowOff>
    </xdr:from>
    <xdr:to>
      <xdr:col>19</xdr:col>
      <xdr:colOff>187325</xdr:colOff>
      <xdr:row>58</xdr:row>
      <xdr:rowOff>159657</xdr:rowOff>
    </xdr:to>
    <xdr:cxnSp macro="">
      <xdr:nvCxnSpPr>
        <xdr:cNvPr id="192" name="直線コネクタ 191">
          <a:extLst>
            <a:ext uri="{FF2B5EF4-FFF2-40B4-BE49-F238E27FC236}">
              <a16:creationId xmlns:a16="http://schemas.microsoft.com/office/drawing/2014/main" xmlns="" id="{00000000-0008-0000-0400-0000C0000000}"/>
            </a:ext>
          </a:extLst>
        </xdr:cNvPr>
        <xdr:cNvCxnSpPr/>
      </xdr:nvCxnSpPr>
      <xdr:spPr>
        <a:xfrm flipV="1">
          <a:off x="3098800" y="100819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127907</xdr:rowOff>
    </xdr:from>
    <xdr:to>
      <xdr:col>20</xdr:col>
      <xdr:colOff>38100</xdr:colOff>
      <xdr:row>58</xdr:row>
      <xdr:rowOff>58057</xdr:rowOff>
    </xdr:to>
    <xdr:sp macro="" textlink="">
      <xdr:nvSpPr>
        <xdr:cNvPr id="193" name="フローチャート: 判断 192">
          <a:extLst>
            <a:ext uri="{FF2B5EF4-FFF2-40B4-BE49-F238E27FC236}">
              <a16:creationId xmlns:a16="http://schemas.microsoft.com/office/drawing/2014/main" xmlns="" id="{00000000-0008-0000-0400-0000C1000000}"/>
            </a:ext>
          </a:extLst>
        </xdr:cNvPr>
        <xdr:cNvSpPr/>
      </xdr:nvSpPr>
      <xdr:spPr>
        <a:xfrm>
          <a:off x="3937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68234</xdr:rowOff>
    </xdr:from>
    <xdr:ext cx="736600" cy="259045"/>
    <xdr:sp macro="" textlink="">
      <xdr:nvSpPr>
        <xdr:cNvPr id="194" name="テキスト ボックス 193">
          <a:extLst>
            <a:ext uri="{FF2B5EF4-FFF2-40B4-BE49-F238E27FC236}">
              <a16:creationId xmlns:a16="http://schemas.microsoft.com/office/drawing/2014/main" xmlns="" id="{00000000-0008-0000-0400-0000C2000000}"/>
            </a:ext>
          </a:extLst>
        </xdr:cNvPr>
        <xdr:cNvSpPr txBox="1"/>
      </xdr:nvSpPr>
      <xdr:spPr>
        <a:xfrm>
          <a:off x="3606800" y="966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137885</xdr:rowOff>
    </xdr:from>
    <xdr:to>
      <xdr:col>15</xdr:col>
      <xdr:colOff>98425</xdr:colOff>
      <xdr:row>58</xdr:row>
      <xdr:rowOff>159657</xdr:rowOff>
    </xdr:to>
    <xdr:cxnSp macro="">
      <xdr:nvCxnSpPr>
        <xdr:cNvPr id="195" name="直線コネクタ 194">
          <a:extLst>
            <a:ext uri="{FF2B5EF4-FFF2-40B4-BE49-F238E27FC236}">
              <a16:creationId xmlns:a16="http://schemas.microsoft.com/office/drawing/2014/main" xmlns="" id="{00000000-0008-0000-0400-0000C3000000}"/>
            </a:ext>
          </a:extLst>
        </xdr:cNvPr>
        <xdr:cNvCxnSpPr/>
      </xdr:nvCxnSpPr>
      <xdr:spPr>
        <a:xfrm>
          <a:off x="2209800" y="100819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96" name="フローチャート: 判断 195">
          <a:extLst>
            <a:ext uri="{FF2B5EF4-FFF2-40B4-BE49-F238E27FC236}">
              <a16:creationId xmlns:a16="http://schemas.microsoft.com/office/drawing/2014/main" xmlns="" id="{00000000-0008-0000-0400-0000C4000000}"/>
            </a:ext>
          </a:extLst>
        </xdr:cNvPr>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35577</xdr:rowOff>
    </xdr:from>
    <xdr:ext cx="7620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2717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137885</xdr:rowOff>
    </xdr:from>
    <xdr:to>
      <xdr:col>11</xdr:col>
      <xdr:colOff>9525</xdr:colOff>
      <xdr:row>59</xdr:row>
      <xdr:rowOff>31750</xdr:rowOff>
    </xdr:to>
    <xdr:cxnSp macro="">
      <xdr:nvCxnSpPr>
        <xdr:cNvPr id="198" name="直線コネクタ 197">
          <a:extLst>
            <a:ext uri="{FF2B5EF4-FFF2-40B4-BE49-F238E27FC236}">
              <a16:creationId xmlns:a16="http://schemas.microsoft.com/office/drawing/2014/main" xmlns="" id="{00000000-0008-0000-0400-0000C6000000}"/>
            </a:ext>
          </a:extLst>
        </xdr:cNvPr>
        <xdr:cNvCxnSpPr/>
      </xdr:nvCxnSpPr>
      <xdr:spPr>
        <a:xfrm flipV="1">
          <a:off x="1320800" y="100819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73478</xdr:rowOff>
    </xdr:from>
    <xdr:to>
      <xdr:col>11</xdr:col>
      <xdr:colOff>60325</xdr:colOff>
      <xdr:row>58</xdr:row>
      <xdr:rowOff>3628</xdr:rowOff>
    </xdr:to>
    <xdr:sp macro="" textlink="">
      <xdr:nvSpPr>
        <xdr:cNvPr id="199" name="フローチャート: 判断 198">
          <a:extLst>
            <a:ext uri="{FF2B5EF4-FFF2-40B4-BE49-F238E27FC236}">
              <a16:creationId xmlns:a16="http://schemas.microsoft.com/office/drawing/2014/main" xmlns="" id="{00000000-0008-0000-0400-0000C7000000}"/>
            </a:ext>
          </a:extLst>
        </xdr:cNvPr>
        <xdr:cNvSpPr/>
      </xdr:nvSpPr>
      <xdr:spPr>
        <a:xfrm>
          <a:off x="2159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13805</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1828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51707</xdr:rowOff>
    </xdr:from>
    <xdr:to>
      <xdr:col>6</xdr:col>
      <xdr:colOff>171450</xdr:colOff>
      <xdr:row>57</xdr:row>
      <xdr:rowOff>153307</xdr:rowOff>
    </xdr:to>
    <xdr:sp macro="" textlink="">
      <xdr:nvSpPr>
        <xdr:cNvPr id="201" name="フローチャート: 判断 200">
          <a:extLst>
            <a:ext uri="{FF2B5EF4-FFF2-40B4-BE49-F238E27FC236}">
              <a16:creationId xmlns:a16="http://schemas.microsoft.com/office/drawing/2014/main" xmlns="" id="{00000000-0008-0000-0400-0000C9000000}"/>
            </a:ext>
          </a:extLst>
        </xdr:cNvPr>
        <xdr:cNvSpPr/>
      </xdr:nvSpPr>
      <xdr:spPr>
        <a:xfrm>
          <a:off x="1270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163484</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939800" y="959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xmlns="" id="{00000000-0008-0000-0400-0000CF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163285</xdr:rowOff>
    </xdr:from>
    <xdr:to>
      <xdr:col>24</xdr:col>
      <xdr:colOff>76200</xdr:colOff>
      <xdr:row>59</xdr:row>
      <xdr:rowOff>93435</xdr:rowOff>
    </xdr:to>
    <xdr:sp macro="" textlink="">
      <xdr:nvSpPr>
        <xdr:cNvPr id="208" name="楕円 207">
          <a:extLst>
            <a:ext uri="{FF2B5EF4-FFF2-40B4-BE49-F238E27FC236}">
              <a16:creationId xmlns:a16="http://schemas.microsoft.com/office/drawing/2014/main" xmlns="" id="{00000000-0008-0000-0400-0000D0000000}"/>
            </a:ext>
          </a:extLst>
        </xdr:cNvPr>
        <xdr:cNvSpPr/>
      </xdr:nvSpPr>
      <xdr:spPr>
        <a:xfrm>
          <a:off x="4775200" y="1010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135362</xdr:rowOff>
    </xdr:from>
    <xdr:ext cx="762000" cy="259045"/>
    <xdr:sp macro="" textlink="">
      <xdr:nvSpPr>
        <xdr:cNvPr id="209" name="扶助費該当値テキスト">
          <a:extLst>
            <a:ext uri="{FF2B5EF4-FFF2-40B4-BE49-F238E27FC236}">
              <a16:creationId xmlns:a16="http://schemas.microsoft.com/office/drawing/2014/main" xmlns="" id="{00000000-0008-0000-0400-0000D1000000}"/>
            </a:ext>
          </a:extLst>
        </xdr:cNvPr>
        <xdr:cNvSpPr txBox="1"/>
      </xdr:nvSpPr>
      <xdr:spPr>
        <a:xfrm>
          <a:off x="4914900" y="10079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87085</xdr:rowOff>
    </xdr:from>
    <xdr:to>
      <xdr:col>20</xdr:col>
      <xdr:colOff>38100</xdr:colOff>
      <xdr:row>59</xdr:row>
      <xdr:rowOff>17235</xdr:rowOff>
    </xdr:to>
    <xdr:sp macro="" textlink="">
      <xdr:nvSpPr>
        <xdr:cNvPr id="210" name="楕円 209">
          <a:extLst>
            <a:ext uri="{FF2B5EF4-FFF2-40B4-BE49-F238E27FC236}">
              <a16:creationId xmlns:a16="http://schemas.microsoft.com/office/drawing/2014/main" xmlns="" id="{00000000-0008-0000-0400-0000D2000000}"/>
            </a:ext>
          </a:extLst>
        </xdr:cNvPr>
        <xdr:cNvSpPr/>
      </xdr:nvSpPr>
      <xdr:spPr>
        <a:xfrm>
          <a:off x="3937000" y="100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2012</xdr:rowOff>
    </xdr:from>
    <xdr:ext cx="736600" cy="259045"/>
    <xdr:sp macro="" textlink="">
      <xdr:nvSpPr>
        <xdr:cNvPr id="211" name="テキスト ボックス 210">
          <a:extLst>
            <a:ext uri="{FF2B5EF4-FFF2-40B4-BE49-F238E27FC236}">
              <a16:creationId xmlns:a16="http://schemas.microsoft.com/office/drawing/2014/main" xmlns="" id="{00000000-0008-0000-0400-0000D3000000}"/>
            </a:ext>
          </a:extLst>
        </xdr:cNvPr>
        <xdr:cNvSpPr txBox="1"/>
      </xdr:nvSpPr>
      <xdr:spPr>
        <a:xfrm>
          <a:off x="3606800" y="10117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108857</xdr:rowOff>
    </xdr:from>
    <xdr:to>
      <xdr:col>15</xdr:col>
      <xdr:colOff>149225</xdr:colOff>
      <xdr:row>59</xdr:row>
      <xdr:rowOff>39007</xdr:rowOff>
    </xdr:to>
    <xdr:sp macro="" textlink="">
      <xdr:nvSpPr>
        <xdr:cNvPr id="212" name="楕円 211">
          <a:extLst>
            <a:ext uri="{FF2B5EF4-FFF2-40B4-BE49-F238E27FC236}">
              <a16:creationId xmlns:a16="http://schemas.microsoft.com/office/drawing/2014/main" xmlns="" id="{00000000-0008-0000-0400-0000D4000000}"/>
            </a:ext>
          </a:extLst>
        </xdr:cNvPr>
        <xdr:cNvSpPr/>
      </xdr:nvSpPr>
      <xdr:spPr>
        <a:xfrm>
          <a:off x="3048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23784</xdr:rowOff>
    </xdr:from>
    <xdr:ext cx="762000" cy="259045"/>
    <xdr:sp macro="" textlink="">
      <xdr:nvSpPr>
        <xdr:cNvPr id="213" name="テキスト ボックス 212">
          <a:extLst>
            <a:ext uri="{FF2B5EF4-FFF2-40B4-BE49-F238E27FC236}">
              <a16:creationId xmlns:a16="http://schemas.microsoft.com/office/drawing/2014/main" xmlns="" id="{00000000-0008-0000-0400-0000D5000000}"/>
            </a:ext>
          </a:extLst>
        </xdr:cNvPr>
        <xdr:cNvSpPr txBox="1"/>
      </xdr:nvSpPr>
      <xdr:spPr>
        <a:xfrm>
          <a:off x="2717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87085</xdr:rowOff>
    </xdr:from>
    <xdr:to>
      <xdr:col>11</xdr:col>
      <xdr:colOff>60325</xdr:colOff>
      <xdr:row>59</xdr:row>
      <xdr:rowOff>17235</xdr:rowOff>
    </xdr:to>
    <xdr:sp macro="" textlink="">
      <xdr:nvSpPr>
        <xdr:cNvPr id="214" name="楕円 213">
          <a:extLst>
            <a:ext uri="{FF2B5EF4-FFF2-40B4-BE49-F238E27FC236}">
              <a16:creationId xmlns:a16="http://schemas.microsoft.com/office/drawing/2014/main" xmlns="" id="{00000000-0008-0000-0400-0000D6000000}"/>
            </a:ext>
          </a:extLst>
        </xdr:cNvPr>
        <xdr:cNvSpPr/>
      </xdr:nvSpPr>
      <xdr:spPr>
        <a:xfrm>
          <a:off x="2159000" y="100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2012</xdr:rowOff>
    </xdr:from>
    <xdr:ext cx="762000" cy="259045"/>
    <xdr:sp macro="" textlink="">
      <xdr:nvSpPr>
        <xdr:cNvPr id="215" name="テキスト ボックス 214">
          <a:extLst>
            <a:ext uri="{FF2B5EF4-FFF2-40B4-BE49-F238E27FC236}">
              <a16:creationId xmlns:a16="http://schemas.microsoft.com/office/drawing/2014/main" xmlns="" id="{00000000-0008-0000-0400-0000D7000000}"/>
            </a:ext>
          </a:extLst>
        </xdr:cNvPr>
        <xdr:cNvSpPr txBox="1"/>
      </xdr:nvSpPr>
      <xdr:spPr>
        <a:xfrm>
          <a:off x="1828800" y="1011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152400</xdr:rowOff>
    </xdr:from>
    <xdr:to>
      <xdr:col>6</xdr:col>
      <xdr:colOff>171450</xdr:colOff>
      <xdr:row>59</xdr:row>
      <xdr:rowOff>82550</xdr:rowOff>
    </xdr:to>
    <xdr:sp macro="" textlink="">
      <xdr:nvSpPr>
        <xdr:cNvPr id="216" name="楕円 215">
          <a:extLst>
            <a:ext uri="{FF2B5EF4-FFF2-40B4-BE49-F238E27FC236}">
              <a16:creationId xmlns:a16="http://schemas.microsoft.com/office/drawing/2014/main" xmlns="" id="{00000000-0008-0000-0400-0000D8000000}"/>
            </a:ext>
          </a:extLst>
        </xdr:cNvPr>
        <xdr:cNvSpPr/>
      </xdr:nvSpPr>
      <xdr:spPr>
        <a:xfrm>
          <a:off x="1270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67327</xdr:rowOff>
    </xdr:from>
    <xdr:ext cx="762000" cy="259045"/>
    <xdr:sp macro="" textlink="">
      <xdr:nvSpPr>
        <xdr:cNvPr id="217" name="テキスト ボックス 216">
          <a:extLst>
            <a:ext uri="{FF2B5EF4-FFF2-40B4-BE49-F238E27FC236}">
              <a16:creationId xmlns:a16="http://schemas.microsoft.com/office/drawing/2014/main" xmlns="" id="{00000000-0008-0000-0400-0000D9000000}"/>
            </a:ext>
          </a:extLst>
        </xdr:cNvPr>
        <xdr:cNvSpPr txBox="1"/>
      </xdr:nvSpPr>
      <xdr:spPr>
        <a:xfrm>
          <a:off x="939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a:extLst>
            <a:ext uri="{FF2B5EF4-FFF2-40B4-BE49-F238E27FC236}">
              <a16:creationId xmlns:a16="http://schemas.microsoft.com/office/drawing/2014/main" xmlns="" id="{00000000-0008-0000-0400-0000E3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mn-lt"/>
              <a:ea typeface="+mn-ea"/>
              <a:cs typeface="+mn-cs"/>
            </a:rPr>
            <a:t>類似団体平均値と比べ</a:t>
          </a:r>
          <a:r>
            <a:rPr kumimoji="1" lang="en-US" altLang="ja-JP" sz="1300" b="0" i="0" baseline="0">
              <a:solidFill>
                <a:schemeClr val="dk1"/>
              </a:solidFill>
              <a:effectLst/>
              <a:latin typeface="+mn-lt"/>
              <a:ea typeface="+mn-ea"/>
              <a:cs typeface="+mn-cs"/>
            </a:rPr>
            <a:t>2.2</a:t>
          </a:r>
          <a:r>
            <a:rPr kumimoji="1" lang="ja-JP" altLang="ja-JP" sz="1300" b="0" i="0" baseline="0">
              <a:solidFill>
                <a:schemeClr val="dk1"/>
              </a:solidFill>
              <a:effectLst/>
              <a:latin typeface="+mn-lt"/>
              <a:ea typeface="+mn-ea"/>
              <a:cs typeface="+mn-cs"/>
            </a:rPr>
            <a:t>ポイント上回っており、今後は繰出金等の抑制に努める必要がある。</a:t>
          </a:r>
          <a:endParaRPr lang="ja-JP" altLang="ja-JP" sz="1300">
            <a:effectLst/>
          </a:endParaRPr>
        </a:p>
      </xdr:txBody>
    </xdr:sp>
    <xdr:clientData/>
  </xdr:twoCellAnchor>
  <xdr:oneCellAnchor>
    <xdr:from>
      <xdr:col>62</xdr:col>
      <xdr:colOff>6350</xdr:colOff>
      <xdr:row>49</xdr:row>
      <xdr:rowOff>107950</xdr:rowOff>
    </xdr:from>
    <xdr:ext cx="298543" cy="225703"/>
    <xdr:sp macro="" textlink="">
      <xdr:nvSpPr>
        <xdr:cNvPr id="229" name="テキスト ボックス 228">
          <a:extLst>
            <a:ext uri="{FF2B5EF4-FFF2-40B4-BE49-F238E27FC236}">
              <a16:creationId xmlns:a16="http://schemas.microsoft.com/office/drawing/2014/main" xmlns="" id="{00000000-0008-0000-0400-0000E5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a:extLst>
            <a:ext uri="{FF2B5EF4-FFF2-40B4-BE49-F238E27FC236}">
              <a16:creationId xmlns:a16="http://schemas.microsoft.com/office/drawing/2014/main" xmlns="" id="{00000000-0008-0000-0400-0000E6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a:extLst>
            <a:ext uri="{FF2B5EF4-FFF2-40B4-BE49-F238E27FC236}">
              <a16:creationId xmlns:a16="http://schemas.microsoft.com/office/drawing/2014/main" xmlns="" id="{00000000-0008-0000-0400-0000E7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a:extLst>
            <a:ext uri="{FF2B5EF4-FFF2-40B4-BE49-F238E27FC236}">
              <a16:creationId xmlns:a16="http://schemas.microsoft.com/office/drawing/2014/main" xmlns="" id="{00000000-0008-0000-0400-0000E8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a:extLst>
            <a:ext uri="{FF2B5EF4-FFF2-40B4-BE49-F238E27FC236}">
              <a16:creationId xmlns:a16="http://schemas.microsoft.com/office/drawing/2014/main" xmlns="" id="{00000000-0008-0000-0400-0000E9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a:extLst>
            <a:ext uri="{FF2B5EF4-FFF2-40B4-BE49-F238E27FC236}">
              <a16:creationId xmlns:a16="http://schemas.microsoft.com/office/drawing/2014/main" xmlns="" id="{00000000-0008-0000-0400-0000EA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a:extLst>
            <a:ext uri="{FF2B5EF4-FFF2-40B4-BE49-F238E27FC236}">
              <a16:creationId xmlns:a16="http://schemas.microsoft.com/office/drawing/2014/main" xmlns="" id="{00000000-0008-0000-0400-0000EB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a:extLst>
            <a:ext uri="{FF2B5EF4-FFF2-40B4-BE49-F238E27FC236}">
              <a16:creationId xmlns:a16="http://schemas.microsoft.com/office/drawing/2014/main" xmlns="" id="{00000000-0008-0000-0400-0000EC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a:extLst>
            <a:ext uri="{FF2B5EF4-FFF2-40B4-BE49-F238E27FC236}">
              <a16:creationId xmlns:a16="http://schemas.microsoft.com/office/drawing/2014/main" xmlns="" id="{00000000-0008-0000-0400-0000ED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a:extLst>
            <a:ext uri="{FF2B5EF4-FFF2-40B4-BE49-F238E27FC236}">
              <a16:creationId xmlns:a16="http://schemas.microsoft.com/office/drawing/2014/main" xmlns="" id="{00000000-0008-0000-0400-0000EE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a:extLst>
            <a:ext uri="{FF2B5EF4-FFF2-40B4-BE49-F238E27FC236}">
              <a16:creationId xmlns:a16="http://schemas.microsoft.com/office/drawing/2014/main" xmlns="" id="{00000000-0008-0000-0400-0000EF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a:extLst>
            <a:ext uri="{FF2B5EF4-FFF2-40B4-BE49-F238E27FC236}">
              <a16:creationId xmlns:a16="http://schemas.microsoft.com/office/drawing/2014/main" xmlns="" id="{00000000-0008-0000-0400-0000F0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a:extLst>
            <a:ext uri="{FF2B5EF4-FFF2-40B4-BE49-F238E27FC236}">
              <a16:creationId xmlns:a16="http://schemas.microsoft.com/office/drawing/2014/main" xmlns="" id="{00000000-0008-0000-0400-0000F1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a:extLst>
            <a:ext uri="{FF2B5EF4-FFF2-40B4-BE49-F238E27FC236}">
              <a16:creationId xmlns:a16="http://schemas.microsoft.com/office/drawing/2014/main" xmlns="" id="{00000000-0008-0000-0400-0000F2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a:extLst>
            <a:ext uri="{FF2B5EF4-FFF2-40B4-BE49-F238E27FC236}">
              <a16:creationId xmlns:a16="http://schemas.microsoft.com/office/drawing/2014/main" xmlns="" id="{00000000-0008-0000-0400-0000F3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a:extLst>
            <a:ext uri="{FF2B5EF4-FFF2-40B4-BE49-F238E27FC236}">
              <a16:creationId xmlns:a16="http://schemas.microsoft.com/office/drawing/2014/main" xmlns="" id="{00000000-0008-0000-0400-0000F4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a:extLst>
            <a:ext uri="{FF2B5EF4-FFF2-40B4-BE49-F238E27FC236}">
              <a16:creationId xmlns:a16="http://schemas.microsoft.com/office/drawing/2014/main" xmlns="" id="{00000000-0008-0000-0400-0000F5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a:extLst>
            <a:ext uri="{FF2B5EF4-FFF2-40B4-BE49-F238E27FC236}">
              <a16:creationId xmlns:a16="http://schemas.microsoft.com/office/drawing/2014/main" xmlns="" id="{00000000-0008-0000-0400-0000F6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95976</xdr:rowOff>
    </xdr:from>
    <xdr:to>
      <xdr:col>82</xdr:col>
      <xdr:colOff>107950</xdr:colOff>
      <xdr:row>60</xdr:row>
      <xdr:rowOff>169454</xdr:rowOff>
    </xdr:to>
    <xdr:cxnSp macro="">
      <xdr:nvCxnSpPr>
        <xdr:cNvPr id="247" name="直線コネクタ 246">
          <a:extLst>
            <a:ext uri="{FF2B5EF4-FFF2-40B4-BE49-F238E27FC236}">
              <a16:creationId xmlns:a16="http://schemas.microsoft.com/office/drawing/2014/main" xmlns="" id="{00000000-0008-0000-0400-0000F7000000}"/>
            </a:ext>
          </a:extLst>
        </xdr:cNvPr>
        <xdr:cNvCxnSpPr/>
      </xdr:nvCxnSpPr>
      <xdr:spPr>
        <a:xfrm flipV="1">
          <a:off x="16510000" y="918282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48" name="その他最小値テキスト">
          <a:extLst>
            <a:ext uri="{FF2B5EF4-FFF2-40B4-BE49-F238E27FC236}">
              <a16:creationId xmlns:a16="http://schemas.microsoft.com/office/drawing/2014/main" xmlns="" id="{00000000-0008-0000-0400-0000F8000000}"/>
            </a:ext>
          </a:extLst>
        </xdr:cNvPr>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49" name="直線コネクタ 248">
          <a:extLst>
            <a:ext uri="{FF2B5EF4-FFF2-40B4-BE49-F238E27FC236}">
              <a16:creationId xmlns:a16="http://schemas.microsoft.com/office/drawing/2014/main" xmlns="" id="{00000000-0008-0000-0400-0000F9000000}"/>
            </a:ext>
          </a:extLst>
        </xdr:cNvPr>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10903</xdr:rowOff>
    </xdr:from>
    <xdr:ext cx="762000" cy="259045"/>
    <xdr:sp macro="" textlink="">
      <xdr:nvSpPr>
        <xdr:cNvPr id="250" name="その他最大値テキスト">
          <a:extLst>
            <a:ext uri="{FF2B5EF4-FFF2-40B4-BE49-F238E27FC236}">
              <a16:creationId xmlns:a16="http://schemas.microsoft.com/office/drawing/2014/main" xmlns="" id="{00000000-0008-0000-0400-0000FA000000}"/>
            </a:ext>
          </a:extLst>
        </xdr:cNvPr>
        <xdr:cNvSpPr txBox="1"/>
      </xdr:nvSpPr>
      <xdr:spPr>
        <a:xfrm>
          <a:off x="16598900" y="892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95976</xdr:rowOff>
    </xdr:from>
    <xdr:to>
      <xdr:col>82</xdr:col>
      <xdr:colOff>196850</xdr:colOff>
      <xdr:row>53</xdr:row>
      <xdr:rowOff>95976</xdr:rowOff>
    </xdr:to>
    <xdr:cxnSp macro="">
      <xdr:nvCxnSpPr>
        <xdr:cNvPr id="251" name="直線コネクタ 250">
          <a:extLst>
            <a:ext uri="{FF2B5EF4-FFF2-40B4-BE49-F238E27FC236}">
              <a16:creationId xmlns:a16="http://schemas.microsoft.com/office/drawing/2014/main" xmlns="" id="{00000000-0008-0000-0400-0000FB000000}"/>
            </a:ext>
          </a:extLst>
        </xdr:cNvPr>
        <xdr:cNvCxnSpPr/>
      </xdr:nvCxnSpPr>
      <xdr:spPr>
        <a:xfrm>
          <a:off x="16421100" y="918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56787</xdr:rowOff>
    </xdr:from>
    <xdr:to>
      <xdr:col>82</xdr:col>
      <xdr:colOff>107950</xdr:colOff>
      <xdr:row>57</xdr:row>
      <xdr:rowOff>82913</xdr:rowOff>
    </xdr:to>
    <xdr:cxnSp macro="">
      <xdr:nvCxnSpPr>
        <xdr:cNvPr id="252" name="直線コネクタ 251">
          <a:extLst>
            <a:ext uri="{FF2B5EF4-FFF2-40B4-BE49-F238E27FC236}">
              <a16:creationId xmlns:a16="http://schemas.microsoft.com/office/drawing/2014/main" xmlns="" id="{00000000-0008-0000-0400-0000FC000000}"/>
            </a:ext>
          </a:extLst>
        </xdr:cNvPr>
        <xdr:cNvCxnSpPr/>
      </xdr:nvCxnSpPr>
      <xdr:spPr>
        <a:xfrm>
          <a:off x="15671800" y="9829437"/>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76399</xdr:rowOff>
    </xdr:from>
    <xdr:ext cx="762000" cy="259045"/>
    <xdr:sp macro="" textlink="">
      <xdr:nvSpPr>
        <xdr:cNvPr id="253" name="その他平均値テキスト">
          <a:extLst>
            <a:ext uri="{FF2B5EF4-FFF2-40B4-BE49-F238E27FC236}">
              <a16:creationId xmlns:a16="http://schemas.microsoft.com/office/drawing/2014/main" xmlns="" id="{00000000-0008-0000-0400-0000FD000000}"/>
            </a:ext>
          </a:extLst>
        </xdr:cNvPr>
        <xdr:cNvSpPr txBox="1"/>
      </xdr:nvSpPr>
      <xdr:spPr>
        <a:xfrm>
          <a:off x="16598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54" name="フローチャート: 判断 253">
          <a:extLst>
            <a:ext uri="{FF2B5EF4-FFF2-40B4-BE49-F238E27FC236}">
              <a16:creationId xmlns:a16="http://schemas.microsoft.com/office/drawing/2014/main" xmlns="" id="{00000000-0008-0000-0400-0000FE000000}"/>
            </a:ext>
          </a:extLst>
        </xdr:cNvPr>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123734</xdr:rowOff>
    </xdr:from>
    <xdr:to>
      <xdr:col>78</xdr:col>
      <xdr:colOff>69850</xdr:colOff>
      <xdr:row>57</xdr:row>
      <xdr:rowOff>56787</xdr:rowOff>
    </xdr:to>
    <xdr:cxnSp macro="">
      <xdr:nvCxnSpPr>
        <xdr:cNvPr id="255" name="直線コネクタ 254">
          <a:extLst>
            <a:ext uri="{FF2B5EF4-FFF2-40B4-BE49-F238E27FC236}">
              <a16:creationId xmlns:a16="http://schemas.microsoft.com/office/drawing/2014/main" xmlns="" id="{00000000-0008-0000-0400-0000FF000000}"/>
            </a:ext>
          </a:extLst>
        </xdr:cNvPr>
        <xdr:cNvCxnSpPr/>
      </xdr:nvCxnSpPr>
      <xdr:spPr>
        <a:xfrm>
          <a:off x="14782800" y="9724934"/>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6" name="フローチャート: 判断 255">
          <a:extLst>
            <a:ext uri="{FF2B5EF4-FFF2-40B4-BE49-F238E27FC236}">
              <a16:creationId xmlns:a16="http://schemas.microsoft.com/office/drawing/2014/main" xmlns="" id="{00000000-0008-0000-0400-000000010000}"/>
            </a:ext>
          </a:extLst>
        </xdr:cNvPr>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158586</xdr:rowOff>
    </xdr:from>
    <xdr:ext cx="736600" cy="259045"/>
    <xdr:sp macro="" textlink="">
      <xdr:nvSpPr>
        <xdr:cNvPr id="257" name="テキスト ボックス 256">
          <a:extLst>
            <a:ext uri="{FF2B5EF4-FFF2-40B4-BE49-F238E27FC236}">
              <a16:creationId xmlns:a16="http://schemas.microsoft.com/office/drawing/2014/main" xmlns="" id="{00000000-0008-0000-0400-000001010000}"/>
            </a:ext>
          </a:extLst>
        </xdr:cNvPr>
        <xdr:cNvSpPr txBox="1"/>
      </xdr:nvSpPr>
      <xdr:spPr>
        <a:xfrm>
          <a:off x="15290800" y="9416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123734</xdr:rowOff>
    </xdr:from>
    <xdr:to>
      <xdr:col>73</xdr:col>
      <xdr:colOff>180975</xdr:colOff>
      <xdr:row>56</xdr:row>
      <xdr:rowOff>156391</xdr:rowOff>
    </xdr:to>
    <xdr:cxnSp macro="">
      <xdr:nvCxnSpPr>
        <xdr:cNvPr id="258" name="直線コネクタ 257">
          <a:extLst>
            <a:ext uri="{FF2B5EF4-FFF2-40B4-BE49-F238E27FC236}">
              <a16:creationId xmlns:a16="http://schemas.microsoft.com/office/drawing/2014/main" xmlns="" id="{00000000-0008-0000-0400-000002010000}"/>
            </a:ext>
          </a:extLst>
        </xdr:cNvPr>
        <xdr:cNvCxnSpPr/>
      </xdr:nvCxnSpPr>
      <xdr:spPr>
        <a:xfrm flipV="1">
          <a:off x="13893800" y="972493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59" name="フローチャート: 判断 258">
          <a:extLst>
            <a:ext uri="{FF2B5EF4-FFF2-40B4-BE49-F238E27FC236}">
              <a16:creationId xmlns:a16="http://schemas.microsoft.com/office/drawing/2014/main" xmlns="" id="{00000000-0008-0000-0400-000003010000}"/>
            </a:ext>
          </a:extLst>
        </xdr:cNvPr>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33927</xdr:rowOff>
    </xdr:from>
    <xdr:to>
      <xdr:col>69</xdr:col>
      <xdr:colOff>92075</xdr:colOff>
      <xdr:row>56</xdr:row>
      <xdr:rowOff>156391</xdr:rowOff>
    </xdr:to>
    <xdr:cxnSp macro="">
      <xdr:nvCxnSpPr>
        <xdr:cNvPr id="261" name="直線コネクタ 260">
          <a:extLst>
            <a:ext uri="{FF2B5EF4-FFF2-40B4-BE49-F238E27FC236}">
              <a16:creationId xmlns:a16="http://schemas.microsoft.com/office/drawing/2014/main" xmlns="" id="{00000000-0008-0000-0400-000005010000}"/>
            </a:ext>
          </a:extLst>
        </xdr:cNvPr>
        <xdr:cNvCxnSpPr/>
      </xdr:nvCxnSpPr>
      <xdr:spPr>
        <a:xfrm>
          <a:off x="13004800" y="9463677"/>
          <a:ext cx="8890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2" name="フローチャート: 判断 261">
          <a:extLst>
            <a:ext uri="{FF2B5EF4-FFF2-40B4-BE49-F238E27FC236}">
              <a16:creationId xmlns:a16="http://schemas.microsoft.com/office/drawing/2014/main" xmlns="" id="{00000000-0008-0000-0400-000006010000}"/>
            </a:ext>
          </a:extLst>
        </xdr:cNvPr>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64" name="フローチャート: 判断 263">
          <a:extLst>
            <a:ext uri="{FF2B5EF4-FFF2-40B4-BE49-F238E27FC236}">
              <a16:creationId xmlns:a16="http://schemas.microsoft.com/office/drawing/2014/main" xmlns="" id="{00000000-0008-0000-0400-000008010000}"/>
            </a:ext>
          </a:extLst>
        </xdr:cNvPr>
        <xdr:cNvSpPr/>
      </xdr:nvSpPr>
      <xdr:spPr>
        <a:xfrm>
          <a:off x="12954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80934</xdr:rowOff>
    </xdr:from>
    <xdr:ext cx="762000" cy="259045"/>
    <xdr:sp macro="" textlink="">
      <xdr:nvSpPr>
        <xdr:cNvPr id="265" name="テキスト ボックス 264">
          <a:extLst>
            <a:ext uri="{FF2B5EF4-FFF2-40B4-BE49-F238E27FC236}">
              <a16:creationId xmlns:a16="http://schemas.microsoft.com/office/drawing/2014/main" xmlns="" id="{00000000-0008-0000-0400-000009010000}"/>
            </a:ext>
          </a:extLst>
        </xdr:cNvPr>
        <xdr:cNvSpPr txBox="1"/>
      </xdr:nvSpPr>
      <xdr:spPr>
        <a:xfrm>
          <a:off x="12623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32113</xdr:rowOff>
    </xdr:from>
    <xdr:to>
      <xdr:col>82</xdr:col>
      <xdr:colOff>158750</xdr:colOff>
      <xdr:row>57</xdr:row>
      <xdr:rowOff>133713</xdr:rowOff>
    </xdr:to>
    <xdr:sp macro="" textlink="">
      <xdr:nvSpPr>
        <xdr:cNvPr id="271" name="楕円 270">
          <a:extLst>
            <a:ext uri="{FF2B5EF4-FFF2-40B4-BE49-F238E27FC236}">
              <a16:creationId xmlns:a16="http://schemas.microsoft.com/office/drawing/2014/main" xmlns="" id="{00000000-0008-0000-0400-00000F010000}"/>
            </a:ext>
          </a:extLst>
        </xdr:cNvPr>
        <xdr:cNvSpPr/>
      </xdr:nvSpPr>
      <xdr:spPr>
        <a:xfrm>
          <a:off x="16459200" y="980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4190</xdr:rowOff>
    </xdr:from>
    <xdr:ext cx="762000" cy="259045"/>
    <xdr:sp macro="" textlink="">
      <xdr:nvSpPr>
        <xdr:cNvPr id="272" name="その他該当値テキスト">
          <a:extLst>
            <a:ext uri="{FF2B5EF4-FFF2-40B4-BE49-F238E27FC236}">
              <a16:creationId xmlns:a16="http://schemas.microsoft.com/office/drawing/2014/main" xmlns="" id="{00000000-0008-0000-0400-000010010000}"/>
            </a:ext>
          </a:extLst>
        </xdr:cNvPr>
        <xdr:cNvSpPr txBox="1"/>
      </xdr:nvSpPr>
      <xdr:spPr>
        <a:xfrm>
          <a:off x="16598900" y="9776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5987</xdr:rowOff>
    </xdr:from>
    <xdr:to>
      <xdr:col>78</xdr:col>
      <xdr:colOff>120650</xdr:colOff>
      <xdr:row>57</xdr:row>
      <xdr:rowOff>107587</xdr:rowOff>
    </xdr:to>
    <xdr:sp macro="" textlink="">
      <xdr:nvSpPr>
        <xdr:cNvPr id="273" name="楕円 272">
          <a:extLst>
            <a:ext uri="{FF2B5EF4-FFF2-40B4-BE49-F238E27FC236}">
              <a16:creationId xmlns:a16="http://schemas.microsoft.com/office/drawing/2014/main" xmlns="" id="{00000000-0008-0000-0400-000011010000}"/>
            </a:ext>
          </a:extLst>
        </xdr:cNvPr>
        <xdr:cNvSpPr/>
      </xdr:nvSpPr>
      <xdr:spPr>
        <a:xfrm>
          <a:off x="15621000" y="977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92364</xdr:rowOff>
    </xdr:from>
    <xdr:ext cx="736600" cy="259045"/>
    <xdr:sp macro="" textlink="">
      <xdr:nvSpPr>
        <xdr:cNvPr id="274" name="テキスト ボックス 273">
          <a:extLst>
            <a:ext uri="{FF2B5EF4-FFF2-40B4-BE49-F238E27FC236}">
              <a16:creationId xmlns:a16="http://schemas.microsoft.com/office/drawing/2014/main" xmlns="" id="{00000000-0008-0000-0400-000012010000}"/>
            </a:ext>
          </a:extLst>
        </xdr:cNvPr>
        <xdr:cNvSpPr txBox="1"/>
      </xdr:nvSpPr>
      <xdr:spPr>
        <a:xfrm>
          <a:off x="15290800" y="9865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72934</xdr:rowOff>
    </xdr:from>
    <xdr:to>
      <xdr:col>74</xdr:col>
      <xdr:colOff>31750</xdr:colOff>
      <xdr:row>57</xdr:row>
      <xdr:rowOff>3084</xdr:rowOff>
    </xdr:to>
    <xdr:sp macro="" textlink="">
      <xdr:nvSpPr>
        <xdr:cNvPr id="275" name="楕円 274">
          <a:extLst>
            <a:ext uri="{FF2B5EF4-FFF2-40B4-BE49-F238E27FC236}">
              <a16:creationId xmlns:a16="http://schemas.microsoft.com/office/drawing/2014/main" xmlns="" id="{00000000-0008-0000-0400-000013010000}"/>
            </a:ext>
          </a:extLst>
        </xdr:cNvPr>
        <xdr:cNvSpPr/>
      </xdr:nvSpPr>
      <xdr:spPr>
        <a:xfrm>
          <a:off x="14732000" y="967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159311</xdr:rowOff>
    </xdr:from>
    <xdr:ext cx="762000" cy="259045"/>
    <xdr:sp macro="" textlink="">
      <xdr:nvSpPr>
        <xdr:cNvPr id="276" name="テキスト ボックス 275">
          <a:extLst>
            <a:ext uri="{FF2B5EF4-FFF2-40B4-BE49-F238E27FC236}">
              <a16:creationId xmlns:a16="http://schemas.microsoft.com/office/drawing/2014/main" xmlns="" id="{00000000-0008-0000-0400-000014010000}"/>
            </a:ext>
          </a:extLst>
        </xdr:cNvPr>
        <xdr:cNvSpPr txBox="1"/>
      </xdr:nvSpPr>
      <xdr:spPr>
        <a:xfrm>
          <a:off x="14401800" y="976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105591</xdr:rowOff>
    </xdr:from>
    <xdr:to>
      <xdr:col>69</xdr:col>
      <xdr:colOff>142875</xdr:colOff>
      <xdr:row>57</xdr:row>
      <xdr:rowOff>35741</xdr:rowOff>
    </xdr:to>
    <xdr:sp macro="" textlink="">
      <xdr:nvSpPr>
        <xdr:cNvPr id="277" name="楕円 276">
          <a:extLst>
            <a:ext uri="{FF2B5EF4-FFF2-40B4-BE49-F238E27FC236}">
              <a16:creationId xmlns:a16="http://schemas.microsoft.com/office/drawing/2014/main" xmlns="" id="{00000000-0008-0000-0400-000015010000}"/>
            </a:ext>
          </a:extLst>
        </xdr:cNvPr>
        <xdr:cNvSpPr/>
      </xdr:nvSpPr>
      <xdr:spPr>
        <a:xfrm>
          <a:off x="13843000" y="970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20518</xdr:rowOff>
    </xdr:from>
    <xdr:ext cx="762000" cy="259045"/>
    <xdr:sp macro="" textlink="">
      <xdr:nvSpPr>
        <xdr:cNvPr id="278" name="テキスト ボックス 277">
          <a:extLst>
            <a:ext uri="{FF2B5EF4-FFF2-40B4-BE49-F238E27FC236}">
              <a16:creationId xmlns:a16="http://schemas.microsoft.com/office/drawing/2014/main" xmlns="" id="{00000000-0008-0000-0400-000016010000}"/>
            </a:ext>
          </a:extLst>
        </xdr:cNvPr>
        <xdr:cNvSpPr txBox="1"/>
      </xdr:nvSpPr>
      <xdr:spPr>
        <a:xfrm>
          <a:off x="13512800" y="9793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154577</xdr:rowOff>
    </xdr:from>
    <xdr:to>
      <xdr:col>65</xdr:col>
      <xdr:colOff>53975</xdr:colOff>
      <xdr:row>55</xdr:row>
      <xdr:rowOff>84727</xdr:rowOff>
    </xdr:to>
    <xdr:sp macro="" textlink="">
      <xdr:nvSpPr>
        <xdr:cNvPr id="279" name="楕円 278">
          <a:extLst>
            <a:ext uri="{FF2B5EF4-FFF2-40B4-BE49-F238E27FC236}">
              <a16:creationId xmlns:a16="http://schemas.microsoft.com/office/drawing/2014/main" xmlns="" id="{00000000-0008-0000-0400-000017010000}"/>
            </a:ext>
          </a:extLst>
        </xdr:cNvPr>
        <xdr:cNvSpPr/>
      </xdr:nvSpPr>
      <xdr:spPr>
        <a:xfrm>
          <a:off x="12954000" y="941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94904</xdr:rowOff>
    </xdr:from>
    <xdr:ext cx="762000" cy="259045"/>
    <xdr:sp macro="" textlink="">
      <xdr:nvSpPr>
        <xdr:cNvPr id="280" name="テキスト ボックス 279">
          <a:extLst>
            <a:ext uri="{FF2B5EF4-FFF2-40B4-BE49-F238E27FC236}">
              <a16:creationId xmlns:a16="http://schemas.microsoft.com/office/drawing/2014/main" xmlns="" id="{00000000-0008-0000-0400-000018010000}"/>
            </a:ext>
          </a:extLst>
        </xdr:cNvPr>
        <xdr:cNvSpPr txBox="1"/>
      </xdr:nvSpPr>
      <xdr:spPr>
        <a:xfrm>
          <a:off x="12623800" y="918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a:extLst>
            <a:ext uri="{FF2B5EF4-FFF2-40B4-BE49-F238E27FC236}">
              <a16:creationId xmlns:a16="http://schemas.microsoft.com/office/drawing/2014/main" xmlns="" id="{00000000-0008-0000-0400-00001F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a:extLst>
            <a:ext uri="{FF2B5EF4-FFF2-40B4-BE49-F238E27FC236}">
              <a16:creationId xmlns:a16="http://schemas.microsoft.com/office/drawing/2014/main" xmlns="" id="{00000000-0008-0000-0400-000020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a:extLst>
            <a:ext uri="{FF2B5EF4-FFF2-40B4-BE49-F238E27FC236}">
              <a16:creationId xmlns:a16="http://schemas.microsoft.com/office/drawing/2014/main" xmlns="" id="{00000000-0008-0000-0400-000021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a:extLst>
            <a:ext uri="{FF2B5EF4-FFF2-40B4-BE49-F238E27FC236}">
              <a16:creationId xmlns:a16="http://schemas.microsoft.com/office/drawing/2014/main" xmlns="" id="{00000000-0008-0000-0400-000022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a:extLst>
            <a:ext uri="{FF2B5EF4-FFF2-40B4-BE49-F238E27FC236}">
              <a16:creationId xmlns:a16="http://schemas.microsoft.com/office/drawing/2014/main" xmlns="" id="{00000000-0008-0000-0400-000023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一部事務組合への分担金や各種団体への補助金等が主な構成要因となっている。</a:t>
          </a:r>
          <a:r>
            <a:rPr lang="ja-JP" altLang="en-US" sz="1300" b="0" i="0" baseline="0">
              <a:solidFill>
                <a:schemeClr val="dk1"/>
              </a:solidFill>
              <a:effectLst/>
              <a:latin typeface="+mn-lt"/>
              <a:ea typeface="+mn-ea"/>
              <a:cs typeface="+mn-cs"/>
            </a:rPr>
            <a:t>平成</a:t>
          </a:r>
          <a:r>
            <a:rPr lang="en-US" altLang="ja-JP" sz="1300" b="0" i="0" baseline="0">
              <a:solidFill>
                <a:schemeClr val="dk1"/>
              </a:solidFill>
              <a:effectLst/>
              <a:latin typeface="+mn-lt"/>
              <a:ea typeface="+mn-ea"/>
              <a:cs typeface="+mn-cs"/>
            </a:rPr>
            <a:t>29</a:t>
          </a:r>
          <a:r>
            <a:rPr lang="ja-JP" altLang="en-US" sz="1300" b="0" i="0" baseline="0">
              <a:solidFill>
                <a:schemeClr val="dk1"/>
              </a:solidFill>
              <a:effectLst/>
              <a:latin typeface="+mn-lt"/>
              <a:ea typeface="+mn-ea"/>
              <a:cs typeface="+mn-cs"/>
            </a:rPr>
            <a:t>年度は幡多西部消防組合分担金等の減額により、</a:t>
          </a:r>
          <a:r>
            <a:rPr lang="ja-JP" altLang="ja-JP" sz="1300" b="0" i="0" baseline="0">
              <a:solidFill>
                <a:schemeClr val="dk1"/>
              </a:solidFill>
              <a:effectLst/>
              <a:latin typeface="+mn-lt"/>
              <a:ea typeface="+mn-ea"/>
              <a:cs typeface="+mn-cs"/>
            </a:rPr>
            <a:t>対前年度比</a:t>
          </a:r>
          <a:r>
            <a:rPr lang="en-US" altLang="ja-JP" sz="1300" b="0" i="0" baseline="0">
              <a:solidFill>
                <a:schemeClr val="dk1"/>
              </a:solidFill>
              <a:effectLst/>
              <a:latin typeface="+mn-lt"/>
              <a:ea typeface="+mn-ea"/>
              <a:cs typeface="+mn-cs"/>
            </a:rPr>
            <a:t>1.2</a:t>
          </a:r>
          <a:r>
            <a:rPr lang="ja-JP" altLang="ja-JP" sz="1300" b="0" i="0" baseline="0">
              <a:solidFill>
                <a:schemeClr val="dk1"/>
              </a:solidFill>
              <a:effectLst/>
              <a:latin typeface="+mn-lt"/>
              <a:ea typeface="+mn-ea"/>
              <a:cs typeface="+mn-cs"/>
            </a:rPr>
            <a:t>ポイントの減とな</a:t>
          </a:r>
          <a:r>
            <a:rPr lang="ja-JP" altLang="en-US" sz="1300" b="0" i="0" baseline="0">
              <a:solidFill>
                <a:schemeClr val="dk1"/>
              </a:solidFill>
              <a:effectLst/>
              <a:latin typeface="+mn-lt"/>
              <a:ea typeface="+mn-ea"/>
              <a:cs typeface="+mn-cs"/>
            </a:rPr>
            <a:t>り、</a:t>
          </a:r>
          <a:r>
            <a:rPr lang="ja-JP" altLang="ja-JP" sz="1300" b="0" i="0" baseline="0">
              <a:solidFill>
                <a:schemeClr val="dk1"/>
              </a:solidFill>
              <a:effectLst/>
              <a:latin typeface="+mn-lt"/>
              <a:ea typeface="+mn-ea"/>
              <a:cs typeface="+mn-cs"/>
            </a:rPr>
            <a:t>類似団体内平均値との比較では</a:t>
          </a:r>
          <a:r>
            <a:rPr lang="en-US" altLang="ja-JP" sz="1300" b="0" i="0" baseline="0">
              <a:solidFill>
                <a:schemeClr val="dk1"/>
              </a:solidFill>
              <a:effectLst/>
              <a:latin typeface="+mn-lt"/>
              <a:ea typeface="+mn-ea"/>
              <a:cs typeface="+mn-cs"/>
            </a:rPr>
            <a:t>0.1</a:t>
          </a:r>
          <a:r>
            <a:rPr lang="ja-JP" altLang="ja-JP" sz="1300" b="0" i="0" baseline="0">
              <a:solidFill>
                <a:schemeClr val="dk1"/>
              </a:solidFill>
              <a:effectLst/>
              <a:latin typeface="+mn-lt"/>
              <a:ea typeface="+mn-ea"/>
              <a:cs typeface="+mn-cs"/>
            </a:rPr>
            <a:t>ポイント</a:t>
          </a:r>
          <a:r>
            <a:rPr lang="ja-JP" altLang="en-US" sz="1300" b="0" i="0" baseline="0">
              <a:solidFill>
                <a:schemeClr val="dk1"/>
              </a:solidFill>
              <a:effectLst/>
              <a:latin typeface="+mn-lt"/>
              <a:ea typeface="+mn-ea"/>
              <a:cs typeface="+mn-cs"/>
            </a:rPr>
            <a:t>下回ることとなったため</a:t>
          </a:r>
          <a:r>
            <a:rPr lang="ja-JP" altLang="ja-JP" sz="1300" b="0" i="0" baseline="0">
              <a:solidFill>
                <a:schemeClr val="dk1"/>
              </a:solidFill>
              <a:effectLst/>
              <a:latin typeface="+mn-lt"/>
              <a:ea typeface="+mn-ea"/>
              <a:cs typeface="+mn-cs"/>
            </a:rPr>
            <a:t>、引き続き補助金の見直しを中心とした補助費の抑制に取り組む。</a:t>
          </a:r>
          <a:endParaRPr lang="ja-JP" altLang="ja-JP" sz="1300">
            <a:effectLst/>
          </a:endParaRPr>
        </a:p>
      </xdr:txBody>
    </xdr:sp>
    <xdr:clientData/>
  </xdr:twoCellAnchor>
  <xdr:oneCellAnchor>
    <xdr:from>
      <xdr:col>62</xdr:col>
      <xdr:colOff>6350</xdr:colOff>
      <xdr:row>29</xdr:row>
      <xdr:rowOff>107950</xdr:rowOff>
    </xdr:from>
    <xdr:ext cx="298543" cy="225703"/>
    <xdr:sp macro="" textlink="">
      <xdr:nvSpPr>
        <xdr:cNvPr id="292" name="テキスト ボックス 291">
          <a:extLst>
            <a:ext uri="{FF2B5EF4-FFF2-40B4-BE49-F238E27FC236}">
              <a16:creationId xmlns:a16="http://schemas.microsoft.com/office/drawing/2014/main" xmlns="" id="{00000000-0008-0000-0400-000024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a:extLst>
            <a:ext uri="{FF2B5EF4-FFF2-40B4-BE49-F238E27FC236}">
              <a16:creationId xmlns:a16="http://schemas.microsoft.com/office/drawing/2014/main" xmlns="" id="{00000000-0008-0000-0400-000025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a:extLst>
            <a:ext uri="{FF2B5EF4-FFF2-40B4-BE49-F238E27FC236}">
              <a16:creationId xmlns:a16="http://schemas.microsoft.com/office/drawing/2014/main" xmlns="" id="{00000000-0008-0000-0400-000026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a:extLst>
            <a:ext uri="{FF2B5EF4-FFF2-40B4-BE49-F238E27FC236}">
              <a16:creationId xmlns:a16="http://schemas.microsoft.com/office/drawing/2014/main" xmlns="" id="{00000000-0008-0000-0400-000027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a:extLst>
            <a:ext uri="{FF2B5EF4-FFF2-40B4-BE49-F238E27FC236}">
              <a16:creationId xmlns:a16="http://schemas.microsoft.com/office/drawing/2014/main" xmlns="" id="{00000000-0008-0000-0400-000028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a:extLst>
            <a:ext uri="{FF2B5EF4-FFF2-40B4-BE49-F238E27FC236}">
              <a16:creationId xmlns:a16="http://schemas.microsoft.com/office/drawing/2014/main" xmlns="" id="{00000000-0008-0000-0400-000029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a:extLst>
            <a:ext uri="{FF2B5EF4-FFF2-40B4-BE49-F238E27FC236}">
              <a16:creationId xmlns:a16="http://schemas.microsoft.com/office/drawing/2014/main" xmlns="" id="{00000000-0008-0000-0400-00002A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a:extLst>
            <a:ext uri="{FF2B5EF4-FFF2-40B4-BE49-F238E27FC236}">
              <a16:creationId xmlns:a16="http://schemas.microsoft.com/office/drawing/2014/main" xmlns="" id="{00000000-0008-0000-0400-00002B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a:extLst>
            <a:ext uri="{FF2B5EF4-FFF2-40B4-BE49-F238E27FC236}">
              <a16:creationId xmlns:a16="http://schemas.microsoft.com/office/drawing/2014/main" xmlns="" id="{00000000-0008-0000-0400-00002C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a:extLst>
            <a:ext uri="{FF2B5EF4-FFF2-40B4-BE49-F238E27FC236}">
              <a16:creationId xmlns:a16="http://schemas.microsoft.com/office/drawing/2014/main" xmlns="" id="{00000000-0008-0000-0400-00002D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a:extLst>
            <a:ext uri="{FF2B5EF4-FFF2-40B4-BE49-F238E27FC236}">
              <a16:creationId xmlns:a16="http://schemas.microsoft.com/office/drawing/2014/main" xmlns="" id="{00000000-0008-0000-0400-00002E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a:extLst>
            <a:ext uri="{FF2B5EF4-FFF2-40B4-BE49-F238E27FC236}">
              <a16:creationId xmlns:a16="http://schemas.microsoft.com/office/drawing/2014/main" xmlns="" id="{00000000-0008-0000-0400-00002F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xmlns=""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83566</xdr:rowOff>
    </xdr:from>
    <xdr:to>
      <xdr:col>82</xdr:col>
      <xdr:colOff>107950</xdr:colOff>
      <xdr:row>39</xdr:row>
      <xdr:rowOff>161290</xdr:rowOff>
    </xdr:to>
    <xdr:cxnSp macro="">
      <xdr:nvCxnSpPr>
        <xdr:cNvPr id="305" name="直線コネクタ 304">
          <a:extLst>
            <a:ext uri="{FF2B5EF4-FFF2-40B4-BE49-F238E27FC236}">
              <a16:creationId xmlns:a16="http://schemas.microsoft.com/office/drawing/2014/main" xmlns="" id="{00000000-0008-0000-0400-000031010000}"/>
            </a:ext>
          </a:extLst>
        </xdr:cNvPr>
        <xdr:cNvCxnSpPr/>
      </xdr:nvCxnSpPr>
      <xdr:spPr>
        <a:xfrm flipV="1">
          <a:off x="16510000" y="5741416"/>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6" name="補助費等最小値テキスト">
          <a:extLst>
            <a:ext uri="{FF2B5EF4-FFF2-40B4-BE49-F238E27FC236}">
              <a16:creationId xmlns:a16="http://schemas.microsoft.com/office/drawing/2014/main" xmlns="" id="{00000000-0008-0000-0400-000032010000}"/>
            </a:ext>
          </a:extLst>
        </xdr:cNvPr>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7" name="直線コネクタ 306">
          <a:extLst>
            <a:ext uri="{FF2B5EF4-FFF2-40B4-BE49-F238E27FC236}">
              <a16:creationId xmlns:a16="http://schemas.microsoft.com/office/drawing/2014/main" xmlns="" id="{00000000-0008-0000-0400-000033010000}"/>
            </a:ext>
          </a:extLst>
        </xdr:cNvPr>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169943</xdr:rowOff>
    </xdr:from>
    <xdr:ext cx="762000" cy="259045"/>
    <xdr:sp macro="" textlink="">
      <xdr:nvSpPr>
        <xdr:cNvPr id="308" name="補助費等最大値テキスト">
          <a:extLst>
            <a:ext uri="{FF2B5EF4-FFF2-40B4-BE49-F238E27FC236}">
              <a16:creationId xmlns:a16="http://schemas.microsoft.com/office/drawing/2014/main" xmlns="" id="{00000000-0008-0000-0400-000034010000}"/>
            </a:ext>
          </a:extLst>
        </xdr:cNvPr>
        <xdr:cNvSpPr txBox="1"/>
      </xdr:nvSpPr>
      <xdr:spPr>
        <a:xfrm>
          <a:off x="16598900" y="548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83566</xdr:rowOff>
    </xdr:from>
    <xdr:to>
      <xdr:col>82</xdr:col>
      <xdr:colOff>196850</xdr:colOff>
      <xdr:row>33</xdr:row>
      <xdr:rowOff>83566</xdr:rowOff>
    </xdr:to>
    <xdr:cxnSp macro="">
      <xdr:nvCxnSpPr>
        <xdr:cNvPr id="309" name="直線コネクタ 308">
          <a:extLst>
            <a:ext uri="{FF2B5EF4-FFF2-40B4-BE49-F238E27FC236}">
              <a16:creationId xmlns:a16="http://schemas.microsoft.com/office/drawing/2014/main" xmlns="" id="{00000000-0008-0000-0400-000035010000}"/>
            </a:ext>
          </a:extLst>
        </xdr:cNvPr>
        <xdr:cNvCxnSpPr/>
      </xdr:nvCxnSpPr>
      <xdr:spPr>
        <a:xfrm>
          <a:off x="16421100" y="5741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49276</xdr:rowOff>
    </xdr:from>
    <xdr:to>
      <xdr:col>82</xdr:col>
      <xdr:colOff>107950</xdr:colOff>
      <xdr:row>36</xdr:row>
      <xdr:rowOff>104140</xdr:rowOff>
    </xdr:to>
    <xdr:cxnSp macro="">
      <xdr:nvCxnSpPr>
        <xdr:cNvPr id="310" name="直線コネクタ 309">
          <a:extLst>
            <a:ext uri="{FF2B5EF4-FFF2-40B4-BE49-F238E27FC236}">
              <a16:creationId xmlns:a16="http://schemas.microsoft.com/office/drawing/2014/main" xmlns="" id="{00000000-0008-0000-0400-000036010000}"/>
            </a:ext>
          </a:extLst>
        </xdr:cNvPr>
        <xdr:cNvCxnSpPr/>
      </xdr:nvCxnSpPr>
      <xdr:spPr>
        <a:xfrm flipV="1">
          <a:off x="15671800" y="622147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146575</xdr:rowOff>
    </xdr:from>
    <xdr:ext cx="762000" cy="259045"/>
    <xdr:sp macro="" textlink="">
      <xdr:nvSpPr>
        <xdr:cNvPr id="311" name="補助費等平均値テキスト">
          <a:extLst>
            <a:ext uri="{FF2B5EF4-FFF2-40B4-BE49-F238E27FC236}">
              <a16:creationId xmlns:a16="http://schemas.microsoft.com/office/drawing/2014/main" xmlns="" id="{00000000-0008-0000-0400-000037010000}"/>
            </a:ext>
          </a:extLst>
        </xdr:cNvPr>
        <xdr:cNvSpPr txBox="1"/>
      </xdr:nvSpPr>
      <xdr:spPr>
        <a:xfrm>
          <a:off x="16598900" y="6147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12" name="フローチャート: 判断 311">
          <a:extLst>
            <a:ext uri="{FF2B5EF4-FFF2-40B4-BE49-F238E27FC236}">
              <a16:creationId xmlns:a16="http://schemas.microsoft.com/office/drawing/2014/main" xmlns="" id="{00000000-0008-0000-0400-000038010000}"/>
            </a:ext>
          </a:extLst>
        </xdr:cNvPr>
        <xdr:cNvSpPr/>
      </xdr:nvSpPr>
      <xdr:spPr>
        <a:xfrm>
          <a:off x="164592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104140</xdr:rowOff>
    </xdr:from>
    <xdr:to>
      <xdr:col>78</xdr:col>
      <xdr:colOff>69850</xdr:colOff>
      <xdr:row>36</xdr:row>
      <xdr:rowOff>131572</xdr:rowOff>
    </xdr:to>
    <xdr:cxnSp macro="">
      <xdr:nvCxnSpPr>
        <xdr:cNvPr id="313" name="直線コネクタ 312">
          <a:extLst>
            <a:ext uri="{FF2B5EF4-FFF2-40B4-BE49-F238E27FC236}">
              <a16:creationId xmlns:a16="http://schemas.microsoft.com/office/drawing/2014/main" xmlns="" id="{00000000-0008-0000-0400-000039010000}"/>
            </a:ext>
          </a:extLst>
        </xdr:cNvPr>
        <xdr:cNvCxnSpPr/>
      </xdr:nvCxnSpPr>
      <xdr:spPr>
        <a:xfrm flipV="1">
          <a:off x="14782800" y="62763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a:extLst>
            <a:ext uri="{FF2B5EF4-FFF2-40B4-BE49-F238E27FC236}">
              <a16:creationId xmlns:a16="http://schemas.microsoft.com/office/drawing/2014/main" xmlns="" id="{00000000-0008-0000-0400-00003A010000}"/>
            </a:ext>
          </a:extLst>
        </xdr:cNvPr>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101109</xdr:rowOff>
    </xdr:from>
    <xdr:ext cx="736600" cy="259045"/>
    <xdr:sp macro="" textlink="">
      <xdr:nvSpPr>
        <xdr:cNvPr id="315" name="テキスト ボックス 314">
          <a:extLst>
            <a:ext uri="{FF2B5EF4-FFF2-40B4-BE49-F238E27FC236}">
              <a16:creationId xmlns:a16="http://schemas.microsoft.com/office/drawing/2014/main" xmlns="" id="{00000000-0008-0000-0400-00003B010000}"/>
            </a:ext>
          </a:extLst>
        </xdr:cNvPr>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131572</xdr:rowOff>
    </xdr:from>
    <xdr:to>
      <xdr:col>73</xdr:col>
      <xdr:colOff>180975</xdr:colOff>
      <xdr:row>37</xdr:row>
      <xdr:rowOff>14986</xdr:rowOff>
    </xdr:to>
    <xdr:cxnSp macro="">
      <xdr:nvCxnSpPr>
        <xdr:cNvPr id="316" name="直線コネクタ 315">
          <a:extLst>
            <a:ext uri="{FF2B5EF4-FFF2-40B4-BE49-F238E27FC236}">
              <a16:creationId xmlns:a16="http://schemas.microsoft.com/office/drawing/2014/main" xmlns="" id="{00000000-0008-0000-0400-00003C010000}"/>
            </a:ext>
          </a:extLst>
        </xdr:cNvPr>
        <xdr:cNvCxnSpPr/>
      </xdr:nvCxnSpPr>
      <xdr:spPr>
        <a:xfrm flipV="1">
          <a:off x="13893800" y="630377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151638</xdr:rowOff>
    </xdr:from>
    <xdr:to>
      <xdr:col>74</xdr:col>
      <xdr:colOff>31750</xdr:colOff>
      <xdr:row>36</xdr:row>
      <xdr:rowOff>81788</xdr:rowOff>
    </xdr:to>
    <xdr:sp macro="" textlink="">
      <xdr:nvSpPr>
        <xdr:cNvPr id="317" name="フローチャート: 判断 316">
          <a:extLst>
            <a:ext uri="{FF2B5EF4-FFF2-40B4-BE49-F238E27FC236}">
              <a16:creationId xmlns:a16="http://schemas.microsoft.com/office/drawing/2014/main" xmlns="" id="{00000000-0008-0000-0400-00003D010000}"/>
            </a:ext>
          </a:extLst>
        </xdr:cNvPr>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91965</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14986</xdr:rowOff>
    </xdr:from>
    <xdr:to>
      <xdr:col>69</xdr:col>
      <xdr:colOff>92075</xdr:colOff>
      <xdr:row>37</xdr:row>
      <xdr:rowOff>124714</xdr:rowOff>
    </xdr:to>
    <xdr:cxnSp macro="">
      <xdr:nvCxnSpPr>
        <xdr:cNvPr id="319" name="直線コネクタ 318">
          <a:extLst>
            <a:ext uri="{FF2B5EF4-FFF2-40B4-BE49-F238E27FC236}">
              <a16:creationId xmlns:a16="http://schemas.microsoft.com/office/drawing/2014/main" xmlns="" id="{00000000-0008-0000-0400-00003F010000}"/>
            </a:ext>
          </a:extLst>
        </xdr:cNvPr>
        <xdr:cNvCxnSpPr/>
      </xdr:nvCxnSpPr>
      <xdr:spPr>
        <a:xfrm flipV="1">
          <a:off x="13004800" y="635863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20" name="フローチャート: 判断 319">
          <a:extLst>
            <a:ext uri="{FF2B5EF4-FFF2-40B4-BE49-F238E27FC236}">
              <a16:creationId xmlns:a16="http://schemas.microsoft.com/office/drawing/2014/main" xmlns="" id="{00000000-0008-0000-0400-000040010000}"/>
            </a:ext>
          </a:extLst>
        </xdr:cNvPr>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2" name="フローチャート: 判断 321">
          <a:extLst>
            <a:ext uri="{FF2B5EF4-FFF2-40B4-BE49-F238E27FC236}">
              <a16:creationId xmlns:a16="http://schemas.microsoft.com/office/drawing/2014/main" xmlns="" id="{00000000-0008-0000-0400-000042010000}"/>
            </a:ext>
          </a:extLst>
        </xdr:cNvPr>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110253</xdr:rowOff>
    </xdr:from>
    <xdr:ext cx="762000" cy="259045"/>
    <xdr:sp macro="" textlink="">
      <xdr:nvSpPr>
        <xdr:cNvPr id="323" name="テキスト ボックス 322">
          <a:extLst>
            <a:ext uri="{FF2B5EF4-FFF2-40B4-BE49-F238E27FC236}">
              <a16:creationId xmlns:a16="http://schemas.microsoft.com/office/drawing/2014/main" xmlns="" id="{00000000-0008-0000-0400-000043010000}"/>
            </a:ext>
          </a:extLst>
        </xdr:cNvPr>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xmlns=""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169926</xdr:rowOff>
    </xdr:from>
    <xdr:to>
      <xdr:col>82</xdr:col>
      <xdr:colOff>158750</xdr:colOff>
      <xdr:row>36</xdr:row>
      <xdr:rowOff>100076</xdr:rowOff>
    </xdr:to>
    <xdr:sp macro="" textlink="">
      <xdr:nvSpPr>
        <xdr:cNvPr id="329" name="楕円 328">
          <a:extLst>
            <a:ext uri="{FF2B5EF4-FFF2-40B4-BE49-F238E27FC236}">
              <a16:creationId xmlns:a16="http://schemas.microsoft.com/office/drawing/2014/main" xmlns="" id="{00000000-0008-0000-0400-000049010000}"/>
            </a:ext>
          </a:extLst>
        </xdr:cNvPr>
        <xdr:cNvSpPr/>
      </xdr:nvSpPr>
      <xdr:spPr>
        <a:xfrm>
          <a:off x="164592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15003</xdr:rowOff>
    </xdr:from>
    <xdr:ext cx="762000" cy="259045"/>
    <xdr:sp macro="" textlink="">
      <xdr:nvSpPr>
        <xdr:cNvPr id="330" name="補助費等該当値テキスト">
          <a:extLst>
            <a:ext uri="{FF2B5EF4-FFF2-40B4-BE49-F238E27FC236}">
              <a16:creationId xmlns:a16="http://schemas.microsoft.com/office/drawing/2014/main" xmlns="" id="{00000000-0008-0000-0400-00004A010000}"/>
            </a:ext>
          </a:extLst>
        </xdr:cNvPr>
        <xdr:cNvSpPr txBox="1"/>
      </xdr:nvSpPr>
      <xdr:spPr>
        <a:xfrm>
          <a:off x="16598900" y="60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53340</xdr:rowOff>
    </xdr:from>
    <xdr:to>
      <xdr:col>78</xdr:col>
      <xdr:colOff>120650</xdr:colOff>
      <xdr:row>36</xdr:row>
      <xdr:rowOff>154940</xdr:rowOff>
    </xdr:to>
    <xdr:sp macro="" textlink="">
      <xdr:nvSpPr>
        <xdr:cNvPr id="331" name="楕円 330">
          <a:extLst>
            <a:ext uri="{FF2B5EF4-FFF2-40B4-BE49-F238E27FC236}">
              <a16:creationId xmlns:a16="http://schemas.microsoft.com/office/drawing/2014/main" xmlns="" id="{00000000-0008-0000-0400-00004B010000}"/>
            </a:ext>
          </a:extLst>
        </xdr:cNvPr>
        <xdr:cNvSpPr/>
      </xdr:nvSpPr>
      <xdr:spPr>
        <a:xfrm>
          <a:off x="15621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139717</xdr:rowOff>
    </xdr:from>
    <xdr:ext cx="736600" cy="259045"/>
    <xdr:sp macro="" textlink="">
      <xdr:nvSpPr>
        <xdr:cNvPr id="332" name="テキスト ボックス 331">
          <a:extLst>
            <a:ext uri="{FF2B5EF4-FFF2-40B4-BE49-F238E27FC236}">
              <a16:creationId xmlns:a16="http://schemas.microsoft.com/office/drawing/2014/main" xmlns="" id="{00000000-0008-0000-0400-00004C010000}"/>
            </a:ext>
          </a:extLst>
        </xdr:cNvPr>
        <xdr:cNvSpPr txBox="1"/>
      </xdr:nvSpPr>
      <xdr:spPr>
        <a:xfrm>
          <a:off x="15290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80772</xdr:rowOff>
    </xdr:from>
    <xdr:to>
      <xdr:col>74</xdr:col>
      <xdr:colOff>31750</xdr:colOff>
      <xdr:row>37</xdr:row>
      <xdr:rowOff>10922</xdr:rowOff>
    </xdr:to>
    <xdr:sp macro="" textlink="">
      <xdr:nvSpPr>
        <xdr:cNvPr id="333" name="楕円 332">
          <a:extLst>
            <a:ext uri="{FF2B5EF4-FFF2-40B4-BE49-F238E27FC236}">
              <a16:creationId xmlns:a16="http://schemas.microsoft.com/office/drawing/2014/main" xmlns="" id="{00000000-0008-0000-0400-00004D010000}"/>
            </a:ext>
          </a:extLst>
        </xdr:cNvPr>
        <xdr:cNvSpPr/>
      </xdr:nvSpPr>
      <xdr:spPr>
        <a:xfrm>
          <a:off x="14732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167149</xdr:rowOff>
    </xdr:from>
    <xdr:ext cx="762000" cy="259045"/>
    <xdr:sp macro="" textlink="">
      <xdr:nvSpPr>
        <xdr:cNvPr id="334" name="テキスト ボックス 333">
          <a:extLst>
            <a:ext uri="{FF2B5EF4-FFF2-40B4-BE49-F238E27FC236}">
              <a16:creationId xmlns:a16="http://schemas.microsoft.com/office/drawing/2014/main" xmlns="" id="{00000000-0008-0000-0400-00004E010000}"/>
            </a:ext>
          </a:extLst>
        </xdr:cNvPr>
        <xdr:cNvSpPr txBox="1"/>
      </xdr:nvSpPr>
      <xdr:spPr>
        <a:xfrm>
          <a:off x="14401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135636</xdr:rowOff>
    </xdr:from>
    <xdr:to>
      <xdr:col>69</xdr:col>
      <xdr:colOff>142875</xdr:colOff>
      <xdr:row>37</xdr:row>
      <xdr:rowOff>65786</xdr:rowOff>
    </xdr:to>
    <xdr:sp macro="" textlink="">
      <xdr:nvSpPr>
        <xdr:cNvPr id="335" name="楕円 334">
          <a:extLst>
            <a:ext uri="{FF2B5EF4-FFF2-40B4-BE49-F238E27FC236}">
              <a16:creationId xmlns:a16="http://schemas.microsoft.com/office/drawing/2014/main" xmlns="" id="{00000000-0008-0000-0400-00004F010000}"/>
            </a:ext>
          </a:extLst>
        </xdr:cNvPr>
        <xdr:cNvSpPr/>
      </xdr:nvSpPr>
      <xdr:spPr>
        <a:xfrm>
          <a:off x="13843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50563</xdr:rowOff>
    </xdr:from>
    <xdr:ext cx="762000" cy="259045"/>
    <xdr:sp macro="" textlink="">
      <xdr:nvSpPr>
        <xdr:cNvPr id="336" name="テキスト ボックス 335">
          <a:extLst>
            <a:ext uri="{FF2B5EF4-FFF2-40B4-BE49-F238E27FC236}">
              <a16:creationId xmlns:a16="http://schemas.microsoft.com/office/drawing/2014/main" xmlns="" id="{00000000-0008-0000-0400-000050010000}"/>
            </a:ext>
          </a:extLst>
        </xdr:cNvPr>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73914</xdr:rowOff>
    </xdr:from>
    <xdr:to>
      <xdr:col>65</xdr:col>
      <xdr:colOff>53975</xdr:colOff>
      <xdr:row>38</xdr:row>
      <xdr:rowOff>4064</xdr:rowOff>
    </xdr:to>
    <xdr:sp macro="" textlink="">
      <xdr:nvSpPr>
        <xdr:cNvPr id="337" name="楕円 336">
          <a:extLst>
            <a:ext uri="{FF2B5EF4-FFF2-40B4-BE49-F238E27FC236}">
              <a16:creationId xmlns:a16="http://schemas.microsoft.com/office/drawing/2014/main" xmlns="" id="{00000000-0008-0000-0400-000051010000}"/>
            </a:ext>
          </a:extLst>
        </xdr:cNvPr>
        <xdr:cNvSpPr/>
      </xdr:nvSpPr>
      <xdr:spPr>
        <a:xfrm>
          <a:off x="12954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160291</xdr:rowOff>
    </xdr:from>
    <xdr:ext cx="762000" cy="259045"/>
    <xdr:sp macro="" textlink="">
      <xdr:nvSpPr>
        <xdr:cNvPr id="338" name="テキスト ボックス 337">
          <a:extLst>
            <a:ext uri="{FF2B5EF4-FFF2-40B4-BE49-F238E27FC236}">
              <a16:creationId xmlns:a16="http://schemas.microsoft.com/office/drawing/2014/main" xmlns="" id="{00000000-0008-0000-0400-000052010000}"/>
            </a:ext>
          </a:extLst>
        </xdr:cNvPr>
        <xdr:cNvSpPr txBox="1"/>
      </xdr:nvSpPr>
      <xdr:spPr>
        <a:xfrm>
          <a:off x="12623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xmlns=""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xmlns=""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xmlns=""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xmlns=""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xmlns=""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公債費にかかる経常収支比率は対前年度比</a:t>
          </a:r>
          <a:r>
            <a:rPr lang="en-US" altLang="ja-JP" sz="1300" b="0" i="0" baseline="0">
              <a:solidFill>
                <a:schemeClr val="dk1"/>
              </a:solidFill>
              <a:effectLst/>
              <a:latin typeface="+mn-lt"/>
              <a:ea typeface="+mn-ea"/>
              <a:cs typeface="+mn-cs"/>
            </a:rPr>
            <a:t>0.5</a:t>
          </a:r>
          <a:r>
            <a:rPr lang="ja-JP" altLang="ja-JP" sz="1300" b="0" i="0" baseline="0">
              <a:solidFill>
                <a:schemeClr val="dk1"/>
              </a:solidFill>
              <a:effectLst/>
              <a:latin typeface="+mn-lt"/>
              <a:ea typeface="+mn-ea"/>
              <a:cs typeface="+mn-cs"/>
            </a:rPr>
            <a:t>ポイント増加したものの、類似団体内平均値よりも</a:t>
          </a:r>
          <a:r>
            <a:rPr lang="en-US" altLang="ja-JP" sz="1300" b="0" i="0" baseline="0">
              <a:solidFill>
                <a:schemeClr val="dk1"/>
              </a:solidFill>
              <a:effectLst/>
              <a:latin typeface="+mn-lt"/>
              <a:ea typeface="+mn-ea"/>
              <a:cs typeface="+mn-cs"/>
            </a:rPr>
            <a:t>1.7</a:t>
          </a:r>
          <a:r>
            <a:rPr lang="ja-JP" altLang="ja-JP" sz="1300" b="0" i="0" baseline="0">
              <a:solidFill>
                <a:schemeClr val="dk1"/>
              </a:solidFill>
              <a:effectLst/>
              <a:latin typeface="+mn-lt"/>
              <a:ea typeface="+mn-ea"/>
              <a:cs typeface="+mn-cs"/>
            </a:rPr>
            <a:t>ポイント下回っている。</a:t>
          </a:r>
          <a:endParaRPr lang="ja-JP" altLang="ja-JP" sz="1300">
            <a:effectLst/>
          </a:endParaRPr>
        </a:p>
        <a:p>
          <a:pPr rtl="0"/>
          <a:r>
            <a:rPr lang="ja-JP" altLang="ja-JP" sz="1300" b="0" i="0" baseline="0">
              <a:solidFill>
                <a:schemeClr val="dk1"/>
              </a:solidFill>
              <a:effectLst/>
              <a:latin typeface="+mn-lt"/>
              <a:ea typeface="+mn-ea"/>
              <a:cs typeface="+mn-cs"/>
            </a:rPr>
            <a:t>今後も</a:t>
          </a:r>
          <a:r>
            <a:rPr lang="ja-JP" altLang="en-US" sz="1300" b="0" i="0" baseline="0">
              <a:solidFill>
                <a:schemeClr val="dk1"/>
              </a:solidFill>
              <a:effectLst/>
              <a:latin typeface="+mn-lt"/>
              <a:ea typeface="+mn-ea"/>
              <a:cs typeface="+mn-cs"/>
            </a:rPr>
            <a:t>市庁舎・</a:t>
          </a:r>
          <a:r>
            <a:rPr lang="ja-JP" altLang="ja-JP" sz="1300" b="0" i="0" baseline="0">
              <a:solidFill>
                <a:schemeClr val="dk1"/>
              </a:solidFill>
              <a:effectLst/>
              <a:latin typeface="+mn-lt"/>
              <a:ea typeface="+mn-ea"/>
              <a:cs typeface="+mn-cs"/>
            </a:rPr>
            <a:t>学校・保育園の新築・改修など大型事業が控えているため、普通建設事業費を平準化することで新規発行債の大幅な増加を防ぐ必要がある。</a:t>
          </a:r>
          <a:endParaRPr lang="ja-JP" altLang="ja-JP" sz="1300">
            <a:effectLst/>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xmlns=""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xmlns=""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xmlns=""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xmlns=""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xmlns=""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xmlns=""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xmlns=""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xmlns=""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xmlns=""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xmlns=""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xmlns=""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xmlns=""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xmlns=""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xmlns=""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14605</xdr:rowOff>
    </xdr:from>
    <xdr:to>
      <xdr:col>24</xdr:col>
      <xdr:colOff>25400</xdr:colOff>
      <xdr:row>80</xdr:row>
      <xdr:rowOff>56514</xdr:rowOff>
    </xdr:to>
    <xdr:cxnSp macro="">
      <xdr:nvCxnSpPr>
        <xdr:cNvPr id="365" name="直線コネクタ 364">
          <a:extLst>
            <a:ext uri="{FF2B5EF4-FFF2-40B4-BE49-F238E27FC236}">
              <a16:creationId xmlns:a16="http://schemas.microsoft.com/office/drawing/2014/main" xmlns="" id="{00000000-0008-0000-0400-00006D010000}"/>
            </a:ext>
          </a:extLst>
        </xdr:cNvPr>
        <xdr:cNvCxnSpPr/>
      </xdr:nvCxnSpPr>
      <xdr:spPr>
        <a:xfrm flipV="1">
          <a:off x="4826000" y="12701905"/>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28591</xdr:rowOff>
    </xdr:from>
    <xdr:ext cx="762000" cy="259045"/>
    <xdr:sp macro="" textlink="">
      <xdr:nvSpPr>
        <xdr:cNvPr id="366" name="公債費最小値テキスト">
          <a:extLst>
            <a:ext uri="{FF2B5EF4-FFF2-40B4-BE49-F238E27FC236}">
              <a16:creationId xmlns:a16="http://schemas.microsoft.com/office/drawing/2014/main" xmlns="" id="{00000000-0008-0000-0400-00006E010000}"/>
            </a:ext>
          </a:extLst>
        </xdr:cNvPr>
        <xdr:cNvSpPr txBox="1"/>
      </xdr:nvSpPr>
      <xdr:spPr>
        <a:xfrm>
          <a:off x="4914900" y="1374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56514</xdr:rowOff>
    </xdr:from>
    <xdr:to>
      <xdr:col>24</xdr:col>
      <xdr:colOff>114300</xdr:colOff>
      <xdr:row>80</xdr:row>
      <xdr:rowOff>56514</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a:off x="4737100" y="13772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100982</xdr:rowOff>
    </xdr:from>
    <xdr:ext cx="762000" cy="259045"/>
    <xdr:sp macro="" textlink="">
      <xdr:nvSpPr>
        <xdr:cNvPr id="368" name="公債費最大値テキスト">
          <a:extLst>
            <a:ext uri="{FF2B5EF4-FFF2-40B4-BE49-F238E27FC236}">
              <a16:creationId xmlns:a16="http://schemas.microsoft.com/office/drawing/2014/main" xmlns="" id="{00000000-0008-0000-0400-000070010000}"/>
            </a:ext>
          </a:extLst>
        </xdr:cNvPr>
        <xdr:cNvSpPr txBox="1"/>
      </xdr:nvSpPr>
      <xdr:spPr>
        <a:xfrm>
          <a:off x="4914900" y="124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14605</xdr:rowOff>
    </xdr:from>
    <xdr:to>
      <xdr:col>24</xdr:col>
      <xdr:colOff>114300</xdr:colOff>
      <xdr:row>74</xdr:row>
      <xdr:rowOff>14605</xdr:rowOff>
    </xdr:to>
    <xdr:cxnSp macro="">
      <xdr:nvCxnSpPr>
        <xdr:cNvPr id="369" name="直線コネクタ 368">
          <a:extLst>
            <a:ext uri="{FF2B5EF4-FFF2-40B4-BE49-F238E27FC236}">
              <a16:creationId xmlns:a16="http://schemas.microsoft.com/office/drawing/2014/main" xmlns="" id="{00000000-0008-0000-0400-000071010000}"/>
            </a:ext>
          </a:extLst>
        </xdr:cNvPr>
        <xdr:cNvCxnSpPr/>
      </xdr:nvCxnSpPr>
      <xdr:spPr>
        <a:xfrm>
          <a:off x="4737100" y="1270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149860</xdr:rowOff>
    </xdr:from>
    <xdr:to>
      <xdr:col>24</xdr:col>
      <xdr:colOff>25400</xdr:colOff>
      <xdr:row>74</xdr:row>
      <xdr:rowOff>159385</xdr:rowOff>
    </xdr:to>
    <xdr:cxnSp macro="">
      <xdr:nvCxnSpPr>
        <xdr:cNvPr id="370" name="直線コネクタ 369">
          <a:extLst>
            <a:ext uri="{FF2B5EF4-FFF2-40B4-BE49-F238E27FC236}">
              <a16:creationId xmlns:a16="http://schemas.microsoft.com/office/drawing/2014/main" xmlns="" id="{00000000-0008-0000-0400-000072010000}"/>
            </a:ext>
          </a:extLst>
        </xdr:cNvPr>
        <xdr:cNvCxnSpPr/>
      </xdr:nvCxnSpPr>
      <xdr:spPr>
        <a:xfrm>
          <a:off x="3987800" y="1283716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113047</xdr:rowOff>
    </xdr:from>
    <xdr:ext cx="762000" cy="259045"/>
    <xdr:sp macro="" textlink="">
      <xdr:nvSpPr>
        <xdr:cNvPr id="371" name="公債費平均値テキスト">
          <a:extLst>
            <a:ext uri="{FF2B5EF4-FFF2-40B4-BE49-F238E27FC236}">
              <a16:creationId xmlns:a16="http://schemas.microsoft.com/office/drawing/2014/main" xmlns="" id="{00000000-0008-0000-0400-000073010000}"/>
            </a:ext>
          </a:extLst>
        </xdr:cNvPr>
        <xdr:cNvSpPr txBox="1"/>
      </xdr:nvSpPr>
      <xdr:spPr>
        <a:xfrm>
          <a:off x="4914900" y="12800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140970</xdr:rowOff>
    </xdr:from>
    <xdr:to>
      <xdr:col>24</xdr:col>
      <xdr:colOff>76200</xdr:colOff>
      <xdr:row>75</xdr:row>
      <xdr:rowOff>71120</xdr:rowOff>
    </xdr:to>
    <xdr:sp macro="" textlink="">
      <xdr:nvSpPr>
        <xdr:cNvPr id="372" name="フローチャート: 判断 371">
          <a:extLst>
            <a:ext uri="{FF2B5EF4-FFF2-40B4-BE49-F238E27FC236}">
              <a16:creationId xmlns:a16="http://schemas.microsoft.com/office/drawing/2014/main" xmlns="" id="{00000000-0008-0000-0400-000074010000}"/>
            </a:ext>
          </a:extLst>
        </xdr:cNvPr>
        <xdr:cNvSpPr/>
      </xdr:nvSpPr>
      <xdr:spPr>
        <a:xfrm>
          <a:off x="47752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134620</xdr:rowOff>
    </xdr:from>
    <xdr:to>
      <xdr:col>19</xdr:col>
      <xdr:colOff>187325</xdr:colOff>
      <xdr:row>74</xdr:row>
      <xdr:rowOff>149860</xdr:rowOff>
    </xdr:to>
    <xdr:cxnSp macro="">
      <xdr:nvCxnSpPr>
        <xdr:cNvPr id="373" name="直線コネクタ 372">
          <a:extLst>
            <a:ext uri="{FF2B5EF4-FFF2-40B4-BE49-F238E27FC236}">
              <a16:creationId xmlns:a16="http://schemas.microsoft.com/office/drawing/2014/main" xmlns="" id="{00000000-0008-0000-0400-000075010000}"/>
            </a:ext>
          </a:extLst>
        </xdr:cNvPr>
        <xdr:cNvCxnSpPr/>
      </xdr:nvCxnSpPr>
      <xdr:spPr>
        <a:xfrm>
          <a:off x="3098800" y="128219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142875</xdr:rowOff>
    </xdr:from>
    <xdr:to>
      <xdr:col>20</xdr:col>
      <xdr:colOff>38100</xdr:colOff>
      <xdr:row>75</xdr:row>
      <xdr:rowOff>73025</xdr:rowOff>
    </xdr:to>
    <xdr:sp macro="" textlink="">
      <xdr:nvSpPr>
        <xdr:cNvPr id="374" name="フローチャート: 判断 373">
          <a:extLst>
            <a:ext uri="{FF2B5EF4-FFF2-40B4-BE49-F238E27FC236}">
              <a16:creationId xmlns:a16="http://schemas.microsoft.com/office/drawing/2014/main" xmlns="" id="{00000000-0008-0000-0400-000076010000}"/>
            </a:ext>
          </a:extLst>
        </xdr:cNvPr>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57802</xdr:rowOff>
    </xdr:from>
    <xdr:ext cx="736600" cy="259045"/>
    <xdr:sp macro="" textlink="">
      <xdr:nvSpPr>
        <xdr:cNvPr id="375" name="テキスト ボックス 374">
          <a:extLst>
            <a:ext uri="{FF2B5EF4-FFF2-40B4-BE49-F238E27FC236}">
              <a16:creationId xmlns:a16="http://schemas.microsoft.com/office/drawing/2014/main" xmlns="" id="{00000000-0008-0000-0400-000077010000}"/>
            </a:ext>
          </a:extLst>
        </xdr:cNvPr>
        <xdr:cNvSpPr txBox="1"/>
      </xdr:nvSpPr>
      <xdr:spPr>
        <a:xfrm>
          <a:off x="3606800" y="12916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134620</xdr:rowOff>
    </xdr:from>
    <xdr:to>
      <xdr:col>15</xdr:col>
      <xdr:colOff>98425</xdr:colOff>
      <xdr:row>75</xdr:row>
      <xdr:rowOff>20320</xdr:rowOff>
    </xdr:to>
    <xdr:cxnSp macro="">
      <xdr:nvCxnSpPr>
        <xdr:cNvPr id="376" name="直線コネクタ 375">
          <a:extLst>
            <a:ext uri="{FF2B5EF4-FFF2-40B4-BE49-F238E27FC236}">
              <a16:creationId xmlns:a16="http://schemas.microsoft.com/office/drawing/2014/main" xmlns="" id="{00000000-0008-0000-0400-000078010000}"/>
            </a:ext>
          </a:extLst>
        </xdr:cNvPr>
        <xdr:cNvCxnSpPr/>
      </xdr:nvCxnSpPr>
      <xdr:spPr>
        <a:xfrm flipV="1">
          <a:off x="2209800" y="128219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7" name="フローチャート: 判断 376">
          <a:extLst>
            <a:ext uri="{FF2B5EF4-FFF2-40B4-BE49-F238E27FC236}">
              <a16:creationId xmlns:a16="http://schemas.microsoft.com/office/drawing/2014/main" xmlns="" id="{00000000-0008-0000-0400-000079010000}"/>
            </a:ext>
          </a:extLst>
        </xdr:cNvPr>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57802</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2717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12700</xdr:rowOff>
    </xdr:from>
    <xdr:to>
      <xdr:col>11</xdr:col>
      <xdr:colOff>9525</xdr:colOff>
      <xdr:row>75</xdr:row>
      <xdr:rowOff>20320</xdr:rowOff>
    </xdr:to>
    <xdr:cxnSp macro="">
      <xdr:nvCxnSpPr>
        <xdr:cNvPr id="379" name="直線コネクタ 378">
          <a:extLst>
            <a:ext uri="{FF2B5EF4-FFF2-40B4-BE49-F238E27FC236}">
              <a16:creationId xmlns:a16="http://schemas.microsoft.com/office/drawing/2014/main" xmlns="" id="{00000000-0008-0000-0400-00007B010000}"/>
            </a:ext>
          </a:extLst>
        </xdr:cNvPr>
        <xdr:cNvCxnSpPr/>
      </xdr:nvCxnSpPr>
      <xdr:spPr>
        <a:xfrm>
          <a:off x="1320800" y="128714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146685</xdr:rowOff>
    </xdr:from>
    <xdr:to>
      <xdr:col>11</xdr:col>
      <xdr:colOff>60325</xdr:colOff>
      <xdr:row>75</xdr:row>
      <xdr:rowOff>76835</xdr:rowOff>
    </xdr:to>
    <xdr:sp macro="" textlink="">
      <xdr:nvSpPr>
        <xdr:cNvPr id="380" name="フローチャート: 判断 379">
          <a:extLst>
            <a:ext uri="{FF2B5EF4-FFF2-40B4-BE49-F238E27FC236}">
              <a16:creationId xmlns:a16="http://schemas.microsoft.com/office/drawing/2014/main" xmlns="" id="{00000000-0008-0000-0400-00007C010000}"/>
            </a:ext>
          </a:extLst>
        </xdr:cNvPr>
        <xdr:cNvSpPr/>
      </xdr:nvSpPr>
      <xdr:spPr>
        <a:xfrm>
          <a:off x="2159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61612</xdr:rowOff>
    </xdr:from>
    <xdr:ext cx="7620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18288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148590</xdr:rowOff>
    </xdr:from>
    <xdr:to>
      <xdr:col>6</xdr:col>
      <xdr:colOff>171450</xdr:colOff>
      <xdr:row>75</xdr:row>
      <xdr:rowOff>78740</xdr:rowOff>
    </xdr:to>
    <xdr:sp macro="" textlink="">
      <xdr:nvSpPr>
        <xdr:cNvPr id="382" name="フローチャート: 判断 381">
          <a:extLst>
            <a:ext uri="{FF2B5EF4-FFF2-40B4-BE49-F238E27FC236}">
              <a16:creationId xmlns:a16="http://schemas.microsoft.com/office/drawing/2014/main" xmlns="" id="{00000000-0008-0000-0400-00007E010000}"/>
            </a:ext>
          </a:extLst>
        </xdr:cNvPr>
        <xdr:cNvSpPr/>
      </xdr:nvSpPr>
      <xdr:spPr>
        <a:xfrm>
          <a:off x="1270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63517</xdr:rowOff>
    </xdr:from>
    <xdr:ext cx="7620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939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xmlns=""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108585</xdr:rowOff>
    </xdr:from>
    <xdr:to>
      <xdr:col>24</xdr:col>
      <xdr:colOff>76200</xdr:colOff>
      <xdr:row>75</xdr:row>
      <xdr:rowOff>38735</xdr:rowOff>
    </xdr:to>
    <xdr:sp macro="" textlink="">
      <xdr:nvSpPr>
        <xdr:cNvPr id="389" name="楕円 388">
          <a:extLst>
            <a:ext uri="{FF2B5EF4-FFF2-40B4-BE49-F238E27FC236}">
              <a16:creationId xmlns:a16="http://schemas.microsoft.com/office/drawing/2014/main" xmlns="" id="{00000000-0008-0000-0400-000085010000}"/>
            </a:ext>
          </a:extLst>
        </xdr:cNvPr>
        <xdr:cNvSpPr/>
      </xdr:nvSpPr>
      <xdr:spPr>
        <a:xfrm>
          <a:off x="4775200" y="1279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125112</xdr:rowOff>
    </xdr:from>
    <xdr:ext cx="762000" cy="259045"/>
    <xdr:sp macro="" textlink="">
      <xdr:nvSpPr>
        <xdr:cNvPr id="390" name="公債費該当値テキスト">
          <a:extLst>
            <a:ext uri="{FF2B5EF4-FFF2-40B4-BE49-F238E27FC236}">
              <a16:creationId xmlns:a16="http://schemas.microsoft.com/office/drawing/2014/main" xmlns="" id="{00000000-0008-0000-0400-000086010000}"/>
            </a:ext>
          </a:extLst>
        </xdr:cNvPr>
        <xdr:cNvSpPr txBox="1"/>
      </xdr:nvSpPr>
      <xdr:spPr>
        <a:xfrm>
          <a:off x="4914900" y="126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99060</xdr:rowOff>
    </xdr:from>
    <xdr:to>
      <xdr:col>20</xdr:col>
      <xdr:colOff>38100</xdr:colOff>
      <xdr:row>75</xdr:row>
      <xdr:rowOff>29210</xdr:rowOff>
    </xdr:to>
    <xdr:sp macro="" textlink="">
      <xdr:nvSpPr>
        <xdr:cNvPr id="391" name="楕円 390">
          <a:extLst>
            <a:ext uri="{FF2B5EF4-FFF2-40B4-BE49-F238E27FC236}">
              <a16:creationId xmlns:a16="http://schemas.microsoft.com/office/drawing/2014/main" xmlns="" id="{00000000-0008-0000-0400-000087010000}"/>
            </a:ext>
          </a:extLst>
        </xdr:cNvPr>
        <xdr:cNvSpPr/>
      </xdr:nvSpPr>
      <xdr:spPr>
        <a:xfrm>
          <a:off x="3937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39387</xdr:rowOff>
    </xdr:from>
    <xdr:ext cx="736600" cy="259045"/>
    <xdr:sp macro="" textlink="">
      <xdr:nvSpPr>
        <xdr:cNvPr id="392" name="テキスト ボックス 391">
          <a:extLst>
            <a:ext uri="{FF2B5EF4-FFF2-40B4-BE49-F238E27FC236}">
              <a16:creationId xmlns:a16="http://schemas.microsoft.com/office/drawing/2014/main" xmlns="" id="{00000000-0008-0000-0400-000088010000}"/>
            </a:ext>
          </a:extLst>
        </xdr:cNvPr>
        <xdr:cNvSpPr txBox="1"/>
      </xdr:nvSpPr>
      <xdr:spPr>
        <a:xfrm>
          <a:off x="3606800" y="1255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83820</xdr:rowOff>
    </xdr:from>
    <xdr:to>
      <xdr:col>15</xdr:col>
      <xdr:colOff>149225</xdr:colOff>
      <xdr:row>75</xdr:row>
      <xdr:rowOff>13970</xdr:rowOff>
    </xdr:to>
    <xdr:sp macro="" textlink="">
      <xdr:nvSpPr>
        <xdr:cNvPr id="393" name="楕円 392">
          <a:extLst>
            <a:ext uri="{FF2B5EF4-FFF2-40B4-BE49-F238E27FC236}">
              <a16:creationId xmlns:a16="http://schemas.microsoft.com/office/drawing/2014/main" xmlns="" id="{00000000-0008-0000-0400-000089010000}"/>
            </a:ext>
          </a:extLst>
        </xdr:cNvPr>
        <xdr:cNvSpPr/>
      </xdr:nvSpPr>
      <xdr:spPr>
        <a:xfrm>
          <a:off x="3048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24147</xdr:rowOff>
    </xdr:from>
    <xdr:ext cx="762000" cy="259045"/>
    <xdr:sp macro="" textlink="">
      <xdr:nvSpPr>
        <xdr:cNvPr id="394" name="テキスト ボックス 393">
          <a:extLst>
            <a:ext uri="{FF2B5EF4-FFF2-40B4-BE49-F238E27FC236}">
              <a16:creationId xmlns:a16="http://schemas.microsoft.com/office/drawing/2014/main" xmlns="" id="{00000000-0008-0000-0400-00008A010000}"/>
            </a:ext>
          </a:extLst>
        </xdr:cNvPr>
        <xdr:cNvSpPr txBox="1"/>
      </xdr:nvSpPr>
      <xdr:spPr>
        <a:xfrm>
          <a:off x="2717800" y="125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140970</xdr:rowOff>
    </xdr:from>
    <xdr:to>
      <xdr:col>11</xdr:col>
      <xdr:colOff>60325</xdr:colOff>
      <xdr:row>75</xdr:row>
      <xdr:rowOff>71120</xdr:rowOff>
    </xdr:to>
    <xdr:sp macro="" textlink="">
      <xdr:nvSpPr>
        <xdr:cNvPr id="395" name="楕円 394">
          <a:extLst>
            <a:ext uri="{FF2B5EF4-FFF2-40B4-BE49-F238E27FC236}">
              <a16:creationId xmlns:a16="http://schemas.microsoft.com/office/drawing/2014/main" xmlns="" id="{00000000-0008-0000-0400-00008B010000}"/>
            </a:ext>
          </a:extLst>
        </xdr:cNvPr>
        <xdr:cNvSpPr/>
      </xdr:nvSpPr>
      <xdr:spPr>
        <a:xfrm>
          <a:off x="2159000" y="1282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81297</xdr:rowOff>
    </xdr:from>
    <xdr:ext cx="762000" cy="259045"/>
    <xdr:sp macro="" textlink="">
      <xdr:nvSpPr>
        <xdr:cNvPr id="396" name="テキスト ボックス 395">
          <a:extLst>
            <a:ext uri="{FF2B5EF4-FFF2-40B4-BE49-F238E27FC236}">
              <a16:creationId xmlns:a16="http://schemas.microsoft.com/office/drawing/2014/main" xmlns="" id="{00000000-0008-0000-0400-00008C010000}"/>
            </a:ext>
          </a:extLst>
        </xdr:cNvPr>
        <xdr:cNvSpPr txBox="1"/>
      </xdr:nvSpPr>
      <xdr:spPr>
        <a:xfrm>
          <a:off x="1828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133350</xdr:rowOff>
    </xdr:from>
    <xdr:to>
      <xdr:col>6</xdr:col>
      <xdr:colOff>171450</xdr:colOff>
      <xdr:row>75</xdr:row>
      <xdr:rowOff>63500</xdr:rowOff>
    </xdr:to>
    <xdr:sp macro="" textlink="">
      <xdr:nvSpPr>
        <xdr:cNvPr id="397" name="楕円 396">
          <a:extLst>
            <a:ext uri="{FF2B5EF4-FFF2-40B4-BE49-F238E27FC236}">
              <a16:creationId xmlns:a16="http://schemas.microsoft.com/office/drawing/2014/main" xmlns="" id="{00000000-0008-0000-0400-00008D010000}"/>
            </a:ext>
          </a:extLst>
        </xdr:cNvPr>
        <xdr:cNvSpPr/>
      </xdr:nvSpPr>
      <xdr:spPr>
        <a:xfrm>
          <a:off x="12700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73677</xdr:rowOff>
    </xdr:from>
    <xdr:ext cx="762000" cy="259045"/>
    <xdr:sp macro="" textlink="">
      <xdr:nvSpPr>
        <xdr:cNvPr id="398" name="テキスト ボックス 397">
          <a:extLst>
            <a:ext uri="{FF2B5EF4-FFF2-40B4-BE49-F238E27FC236}">
              <a16:creationId xmlns:a16="http://schemas.microsoft.com/office/drawing/2014/main" xmlns="" id="{00000000-0008-0000-0400-00008E010000}"/>
            </a:ext>
          </a:extLst>
        </xdr:cNvPr>
        <xdr:cNvSpPr txBox="1"/>
      </xdr:nvSpPr>
      <xdr:spPr>
        <a:xfrm>
          <a:off x="939800" y="1258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xmlns=""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xmlns=""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xmlns=""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xmlns=""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xmlns=""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xmlns=""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xmlns=""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対前年度比</a:t>
          </a:r>
          <a:r>
            <a:rPr lang="en-US" altLang="ja-JP" sz="1300" b="0" i="0" baseline="0">
              <a:solidFill>
                <a:schemeClr val="dk1"/>
              </a:solidFill>
              <a:effectLst/>
              <a:latin typeface="+mn-lt"/>
              <a:ea typeface="+mn-ea"/>
              <a:cs typeface="+mn-cs"/>
            </a:rPr>
            <a:t>2.2</a:t>
          </a:r>
          <a:r>
            <a:rPr lang="ja-JP" altLang="ja-JP" sz="1300" b="0" i="0" baseline="0">
              <a:solidFill>
                <a:schemeClr val="dk1"/>
              </a:solidFill>
              <a:effectLst/>
              <a:latin typeface="+mn-lt"/>
              <a:ea typeface="+mn-ea"/>
              <a:cs typeface="+mn-cs"/>
            </a:rPr>
            <a:t>ポイントの増となっており、類似団体内平均値より</a:t>
          </a:r>
          <a:r>
            <a:rPr lang="en-US" altLang="ja-JP" sz="1300" b="0" i="0" baseline="0">
              <a:solidFill>
                <a:schemeClr val="dk1"/>
              </a:solidFill>
              <a:effectLst/>
              <a:latin typeface="+mn-lt"/>
              <a:ea typeface="+mn-ea"/>
              <a:cs typeface="+mn-cs"/>
            </a:rPr>
            <a:t>2.4</a:t>
          </a:r>
          <a:r>
            <a:rPr lang="ja-JP" altLang="ja-JP" sz="1300" b="0" i="0" baseline="0">
              <a:solidFill>
                <a:schemeClr val="dk1"/>
              </a:solidFill>
              <a:effectLst/>
              <a:latin typeface="+mn-lt"/>
              <a:ea typeface="+mn-ea"/>
              <a:cs typeface="+mn-cs"/>
            </a:rPr>
            <a:t>ポイント高い。</a:t>
          </a:r>
          <a:endParaRPr lang="ja-JP" altLang="ja-JP" sz="1300">
            <a:effectLst/>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xmlns=""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xmlns=""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xmlns=""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a:extLst>
            <a:ext uri="{FF2B5EF4-FFF2-40B4-BE49-F238E27FC236}">
              <a16:creationId xmlns:a16="http://schemas.microsoft.com/office/drawing/2014/main" xmlns="" id="{00000000-0008-0000-0400-00009D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a:extLst>
            <a:ext uri="{FF2B5EF4-FFF2-40B4-BE49-F238E27FC236}">
              <a16:creationId xmlns:a16="http://schemas.microsoft.com/office/drawing/2014/main" xmlns="" id="{00000000-0008-0000-0400-00009E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a:extLst>
            <a:ext uri="{FF2B5EF4-FFF2-40B4-BE49-F238E27FC236}">
              <a16:creationId xmlns:a16="http://schemas.microsoft.com/office/drawing/2014/main" xmlns="" id="{00000000-0008-0000-0400-00009F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a:extLst>
            <a:ext uri="{FF2B5EF4-FFF2-40B4-BE49-F238E27FC236}">
              <a16:creationId xmlns:a16="http://schemas.microsoft.com/office/drawing/2014/main" xmlns="" id="{00000000-0008-0000-0400-0000A0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a:extLst>
            <a:ext uri="{FF2B5EF4-FFF2-40B4-BE49-F238E27FC236}">
              <a16:creationId xmlns:a16="http://schemas.microsoft.com/office/drawing/2014/main" xmlns="" id="{00000000-0008-0000-0400-0000A2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a:extLst>
            <a:ext uri="{FF2B5EF4-FFF2-40B4-BE49-F238E27FC236}">
              <a16:creationId xmlns:a16="http://schemas.microsoft.com/office/drawing/2014/main" xmlns="" id="{00000000-0008-0000-0400-0000A3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a:extLst>
            <a:ext uri="{FF2B5EF4-FFF2-40B4-BE49-F238E27FC236}">
              <a16:creationId xmlns:a16="http://schemas.microsoft.com/office/drawing/2014/main" xmlns="" id="{00000000-0008-0000-0400-0000A4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a:extLst>
            <a:ext uri="{FF2B5EF4-FFF2-40B4-BE49-F238E27FC236}">
              <a16:creationId xmlns:a16="http://schemas.microsoft.com/office/drawing/2014/main" xmlns="" id="{00000000-0008-0000-0400-0000A6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xmlns=""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xmlns=""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xmlns=""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31750</xdr:rowOff>
    </xdr:from>
    <xdr:to>
      <xdr:col>82</xdr:col>
      <xdr:colOff>107950</xdr:colOff>
      <xdr:row>80</xdr:row>
      <xdr:rowOff>123189</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flipV="1">
          <a:off x="16510000" y="12719050"/>
          <a:ext cx="0" cy="112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95266</xdr:rowOff>
    </xdr:from>
    <xdr:ext cx="762000" cy="259045"/>
    <xdr:sp macro="" textlink="">
      <xdr:nvSpPr>
        <xdr:cNvPr id="427" name="公債費以外最小値テキスト">
          <a:extLst>
            <a:ext uri="{FF2B5EF4-FFF2-40B4-BE49-F238E27FC236}">
              <a16:creationId xmlns:a16="http://schemas.microsoft.com/office/drawing/2014/main" xmlns="" id="{00000000-0008-0000-0400-0000AB010000}"/>
            </a:ext>
          </a:extLst>
        </xdr:cNvPr>
        <xdr:cNvSpPr txBox="1"/>
      </xdr:nvSpPr>
      <xdr:spPr>
        <a:xfrm>
          <a:off x="16598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123189</xdr:rowOff>
    </xdr:from>
    <xdr:to>
      <xdr:col>82</xdr:col>
      <xdr:colOff>196850</xdr:colOff>
      <xdr:row>80</xdr:row>
      <xdr:rowOff>123189</xdr:rowOff>
    </xdr:to>
    <xdr:cxnSp macro="">
      <xdr:nvCxnSpPr>
        <xdr:cNvPr id="428" name="直線コネクタ 427">
          <a:extLst>
            <a:ext uri="{FF2B5EF4-FFF2-40B4-BE49-F238E27FC236}">
              <a16:creationId xmlns:a16="http://schemas.microsoft.com/office/drawing/2014/main" xmlns="" id="{00000000-0008-0000-0400-0000AC010000}"/>
            </a:ext>
          </a:extLst>
        </xdr:cNvPr>
        <xdr:cNvCxnSpPr/>
      </xdr:nvCxnSpPr>
      <xdr:spPr>
        <a:xfrm>
          <a:off x="16421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118127</xdr:rowOff>
    </xdr:from>
    <xdr:ext cx="762000" cy="259045"/>
    <xdr:sp macro="" textlink="">
      <xdr:nvSpPr>
        <xdr:cNvPr id="429" name="公債費以外最大値テキスト">
          <a:extLst>
            <a:ext uri="{FF2B5EF4-FFF2-40B4-BE49-F238E27FC236}">
              <a16:creationId xmlns:a16="http://schemas.microsoft.com/office/drawing/2014/main" xmlns="" id="{00000000-0008-0000-0400-0000AD010000}"/>
            </a:ext>
          </a:extLst>
        </xdr:cNvPr>
        <xdr:cNvSpPr txBox="1"/>
      </xdr:nvSpPr>
      <xdr:spPr>
        <a:xfrm>
          <a:off x="16598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31750</xdr:rowOff>
    </xdr:from>
    <xdr:to>
      <xdr:col>82</xdr:col>
      <xdr:colOff>196850</xdr:colOff>
      <xdr:row>74</xdr:row>
      <xdr:rowOff>31750</xdr:rowOff>
    </xdr:to>
    <xdr:cxnSp macro="">
      <xdr:nvCxnSpPr>
        <xdr:cNvPr id="430" name="直線コネクタ 429">
          <a:extLst>
            <a:ext uri="{FF2B5EF4-FFF2-40B4-BE49-F238E27FC236}">
              <a16:creationId xmlns:a16="http://schemas.microsoft.com/office/drawing/2014/main" xmlns="" id="{00000000-0008-0000-0400-0000AE010000}"/>
            </a:ext>
          </a:extLst>
        </xdr:cNvPr>
        <xdr:cNvCxnSpPr/>
      </xdr:nvCxnSpPr>
      <xdr:spPr>
        <a:xfrm>
          <a:off x="16421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12700</xdr:rowOff>
    </xdr:from>
    <xdr:to>
      <xdr:col>82</xdr:col>
      <xdr:colOff>107950</xdr:colOff>
      <xdr:row>78</xdr:row>
      <xdr:rowOff>96520</xdr:rowOff>
    </xdr:to>
    <xdr:cxnSp macro="">
      <xdr:nvCxnSpPr>
        <xdr:cNvPr id="431" name="直線コネクタ 430">
          <a:extLst>
            <a:ext uri="{FF2B5EF4-FFF2-40B4-BE49-F238E27FC236}">
              <a16:creationId xmlns:a16="http://schemas.microsoft.com/office/drawing/2014/main" xmlns="" id="{00000000-0008-0000-0400-0000AF010000}"/>
            </a:ext>
          </a:extLst>
        </xdr:cNvPr>
        <xdr:cNvCxnSpPr/>
      </xdr:nvCxnSpPr>
      <xdr:spPr>
        <a:xfrm>
          <a:off x="15671800" y="133858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142257</xdr:rowOff>
    </xdr:from>
    <xdr:ext cx="762000" cy="259045"/>
    <xdr:sp macro="" textlink="">
      <xdr:nvSpPr>
        <xdr:cNvPr id="432" name="公債費以外平均値テキスト">
          <a:extLst>
            <a:ext uri="{FF2B5EF4-FFF2-40B4-BE49-F238E27FC236}">
              <a16:creationId xmlns:a16="http://schemas.microsoft.com/office/drawing/2014/main" xmlns="" id="{00000000-0008-0000-0400-0000B0010000}"/>
            </a:ext>
          </a:extLst>
        </xdr:cNvPr>
        <xdr:cNvSpPr txBox="1"/>
      </xdr:nvSpPr>
      <xdr:spPr>
        <a:xfrm>
          <a:off x="16598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125730</xdr:rowOff>
    </xdr:from>
    <xdr:to>
      <xdr:col>82</xdr:col>
      <xdr:colOff>158750</xdr:colOff>
      <xdr:row>78</xdr:row>
      <xdr:rowOff>55880</xdr:rowOff>
    </xdr:to>
    <xdr:sp macro="" textlink="">
      <xdr:nvSpPr>
        <xdr:cNvPr id="433" name="フローチャート: 判断 432">
          <a:extLst>
            <a:ext uri="{FF2B5EF4-FFF2-40B4-BE49-F238E27FC236}">
              <a16:creationId xmlns:a16="http://schemas.microsoft.com/office/drawing/2014/main" xmlns="" id="{00000000-0008-0000-0400-0000B1010000}"/>
            </a:ext>
          </a:extLst>
        </xdr:cNvPr>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146050</xdr:rowOff>
    </xdr:from>
    <xdr:to>
      <xdr:col>78</xdr:col>
      <xdr:colOff>69850</xdr:colOff>
      <xdr:row>78</xdr:row>
      <xdr:rowOff>12700</xdr:rowOff>
    </xdr:to>
    <xdr:cxnSp macro="">
      <xdr:nvCxnSpPr>
        <xdr:cNvPr id="434" name="直線コネクタ 433">
          <a:extLst>
            <a:ext uri="{FF2B5EF4-FFF2-40B4-BE49-F238E27FC236}">
              <a16:creationId xmlns:a16="http://schemas.microsoft.com/office/drawing/2014/main" xmlns="" id="{00000000-0008-0000-0400-0000B2010000}"/>
            </a:ext>
          </a:extLst>
        </xdr:cNvPr>
        <xdr:cNvCxnSpPr/>
      </xdr:nvCxnSpPr>
      <xdr:spPr>
        <a:xfrm>
          <a:off x="14782800" y="13347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76200</xdr:rowOff>
    </xdr:from>
    <xdr:to>
      <xdr:col>78</xdr:col>
      <xdr:colOff>120650</xdr:colOff>
      <xdr:row>78</xdr:row>
      <xdr:rowOff>6350</xdr:rowOff>
    </xdr:to>
    <xdr:sp macro="" textlink="">
      <xdr:nvSpPr>
        <xdr:cNvPr id="435" name="フローチャート: 判断 434">
          <a:extLst>
            <a:ext uri="{FF2B5EF4-FFF2-40B4-BE49-F238E27FC236}">
              <a16:creationId xmlns:a16="http://schemas.microsoft.com/office/drawing/2014/main" xmlns="" id="{00000000-0008-0000-0400-0000B3010000}"/>
            </a:ext>
          </a:extLst>
        </xdr:cNvPr>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16527</xdr:rowOff>
    </xdr:from>
    <xdr:ext cx="736600" cy="259045"/>
    <xdr:sp macro="" textlink="">
      <xdr:nvSpPr>
        <xdr:cNvPr id="436" name="テキスト ボックス 435">
          <a:extLst>
            <a:ext uri="{FF2B5EF4-FFF2-40B4-BE49-F238E27FC236}">
              <a16:creationId xmlns:a16="http://schemas.microsoft.com/office/drawing/2014/main" xmlns="" id="{00000000-0008-0000-0400-0000B4010000}"/>
            </a:ext>
          </a:extLst>
        </xdr:cNvPr>
        <xdr:cNvSpPr txBox="1"/>
      </xdr:nvSpPr>
      <xdr:spPr>
        <a:xfrm>
          <a:off x="15290800" y="1304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146050</xdr:rowOff>
    </xdr:from>
    <xdr:to>
      <xdr:col>73</xdr:col>
      <xdr:colOff>180975</xdr:colOff>
      <xdr:row>78</xdr:row>
      <xdr:rowOff>27939</xdr:rowOff>
    </xdr:to>
    <xdr:cxnSp macro="">
      <xdr:nvCxnSpPr>
        <xdr:cNvPr id="437" name="直線コネクタ 436">
          <a:extLst>
            <a:ext uri="{FF2B5EF4-FFF2-40B4-BE49-F238E27FC236}">
              <a16:creationId xmlns:a16="http://schemas.microsoft.com/office/drawing/2014/main" xmlns="" id="{00000000-0008-0000-0400-0000B5010000}"/>
            </a:ext>
          </a:extLst>
        </xdr:cNvPr>
        <xdr:cNvCxnSpPr/>
      </xdr:nvCxnSpPr>
      <xdr:spPr>
        <a:xfrm flipV="1">
          <a:off x="13893800" y="133477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8" name="フローチャート: 判断 437">
          <a:extLst>
            <a:ext uri="{FF2B5EF4-FFF2-40B4-BE49-F238E27FC236}">
              <a16:creationId xmlns:a16="http://schemas.microsoft.com/office/drawing/2014/main" xmlns="" id="{00000000-0008-0000-0400-0000B6010000}"/>
            </a:ext>
          </a:extLst>
        </xdr:cNvPr>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5080</xdr:rowOff>
    </xdr:from>
    <xdr:to>
      <xdr:col>69</xdr:col>
      <xdr:colOff>92075</xdr:colOff>
      <xdr:row>78</xdr:row>
      <xdr:rowOff>27939</xdr:rowOff>
    </xdr:to>
    <xdr:cxnSp macro="">
      <xdr:nvCxnSpPr>
        <xdr:cNvPr id="440" name="直線コネクタ 439">
          <a:extLst>
            <a:ext uri="{FF2B5EF4-FFF2-40B4-BE49-F238E27FC236}">
              <a16:creationId xmlns:a16="http://schemas.microsoft.com/office/drawing/2014/main" xmlns="" id="{00000000-0008-0000-0400-0000B8010000}"/>
            </a:ext>
          </a:extLst>
        </xdr:cNvPr>
        <xdr:cNvCxnSpPr/>
      </xdr:nvCxnSpPr>
      <xdr:spPr>
        <a:xfrm>
          <a:off x="13004800" y="133781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34289</xdr:rowOff>
    </xdr:from>
    <xdr:to>
      <xdr:col>69</xdr:col>
      <xdr:colOff>142875</xdr:colOff>
      <xdr:row>77</xdr:row>
      <xdr:rowOff>135889</xdr:rowOff>
    </xdr:to>
    <xdr:sp macro="" textlink="">
      <xdr:nvSpPr>
        <xdr:cNvPr id="441" name="フローチャート: 判断 440">
          <a:extLst>
            <a:ext uri="{FF2B5EF4-FFF2-40B4-BE49-F238E27FC236}">
              <a16:creationId xmlns:a16="http://schemas.microsoft.com/office/drawing/2014/main" xmlns="" id="{00000000-0008-0000-0400-0000B9010000}"/>
            </a:ext>
          </a:extLst>
        </xdr:cNvPr>
        <xdr:cNvSpPr/>
      </xdr:nvSpPr>
      <xdr:spPr>
        <a:xfrm>
          <a:off x="13843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146066</xdr:rowOff>
    </xdr:from>
    <xdr:ext cx="7620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3512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43" name="フローチャート: 判断 442">
          <a:extLst>
            <a:ext uri="{FF2B5EF4-FFF2-40B4-BE49-F238E27FC236}">
              <a16:creationId xmlns:a16="http://schemas.microsoft.com/office/drawing/2014/main" xmlns="" id="{00000000-0008-0000-0400-0000BB010000}"/>
            </a:ext>
          </a:extLst>
        </xdr:cNvPr>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88916</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2623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xmlns=""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xmlns=""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45720</xdr:rowOff>
    </xdr:from>
    <xdr:to>
      <xdr:col>82</xdr:col>
      <xdr:colOff>158750</xdr:colOff>
      <xdr:row>78</xdr:row>
      <xdr:rowOff>147320</xdr:rowOff>
    </xdr:to>
    <xdr:sp macro="" textlink="">
      <xdr:nvSpPr>
        <xdr:cNvPr id="450" name="楕円 449">
          <a:extLst>
            <a:ext uri="{FF2B5EF4-FFF2-40B4-BE49-F238E27FC236}">
              <a16:creationId xmlns:a16="http://schemas.microsoft.com/office/drawing/2014/main" xmlns="" id="{00000000-0008-0000-0400-0000C2010000}"/>
            </a:ext>
          </a:extLst>
        </xdr:cNvPr>
        <xdr:cNvSpPr/>
      </xdr:nvSpPr>
      <xdr:spPr>
        <a:xfrm>
          <a:off x="164592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17797</xdr:rowOff>
    </xdr:from>
    <xdr:ext cx="762000" cy="259045"/>
    <xdr:sp macro="" textlink="">
      <xdr:nvSpPr>
        <xdr:cNvPr id="451" name="公債費以外該当値テキスト">
          <a:extLst>
            <a:ext uri="{FF2B5EF4-FFF2-40B4-BE49-F238E27FC236}">
              <a16:creationId xmlns:a16="http://schemas.microsoft.com/office/drawing/2014/main" xmlns="" id="{00000000-0008-0000-0400-0000C3010000}"/>
            </a:ext>
          </a:extLst>
        </xdr:cNvPr>
        <xdr:cNvSpPr txBox="1"/>
      </xdr:nvSpPr>
      <xdr:spPr>
        <a:xfrm>
          <a:off x="165989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133350</xdr:rowOff>
    </xdr:from>
    <xdr:to>
      <xdr:col>78</xdr:col>
      <xdr:colOff>120650</xdr:colOff>
      <xdr:row>78</xdr:row>
      <xdr:rowOff>63500</xdr:rowOff>
    </xdr:to>
    <xdr:sp macro="" textlink="">
      <xdr:nvSpPr>
        <xdr:cNvPr id="452" name="楕円 451">
          <a:extLst>
            <a:ext uri="{FF2B5EF4-FFF2-40B4-BE49-F238E27FC236}">
              <a16:creationId xmlns:a16="http://schemas.microsoft.com/office/drawing/2014/main" xmlns="" id="{00000000-0008-0000-0400-0000C4010000}"/>
            </a:ext>
          </a:extLst>
        </xdr:cNvPr>
        <xdr:cNvSpPr/>
      </xdr:nvSpPr>
      <xdr:spPr>
        <a:xfrm>
          <a:off x="15621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48277</xdr:rowOff>
    </xdr:from>
    <xdr:ext cx="736600" cy="259045"/>
    <xdr:sp macro="" textlink="">
      <xdr:nvSpPr>
        <xdr:cNvPr id="453" name="テキスト ボックス 452">
          <a:extLst>
            <a:ext uri="{FF2B5EF4-FFF2-40B4-BE49-F238E27FC236}">
              <a16:creationId xmlns:a16="http://schemas.microsoft.com/office/drawing/2014/main" xmlns="" id="{00000000-0008-0000-0400-0000C5010000}"/>
            </a:ext>
          </a:extLst>
        </xdr:cNvPr>
        <xdr:cNvSpPr txBox="1"/>
      </xdr:nvSpPr>
      <xdr:spPr>
        <a:xfrm>
          <a:off x="15290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95250</xdr:rowOff>
    </xdr:from>
    <xdr:to>
      <xdr:col>74</xdr:col>
      <xdr:colOff>31750</xdr:colOff>
      <xdr:row>78</xdr:row>
      <xdr:rowOff>25400</xdr:rowOff>
    </xdr:to>
    <xdr:sp macro="" textlink="">
      <xdr:nvSpPr>
        <xdr:cNvPr id="454" name="楕円 453">
          <a:extLst>
            <a:ext uri="{FF2B5EF4-FFF2-40B4-BE49-F238E27FC236}">
              <a16:creationId xmlns:a16="http://schemas.microsoft.com/office/drawing/2014/main" xmlns="" id="{00000000-0008-0000-0400-0000C6010000}"/>
            </a:ext>
          </a:extLst>
        </xdr:cNvPr>
        <xdr:cNvSpPr/>
      </xdr:nvSpPr>
      <xdr:spPr>
        <a:xfrm>
          <a:off x="14732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10177</xdr:rowOff>
    </xdr:from>
    <xdr:ext cx="762000" cy="259045"/>
    <xdr:sp macro="" textlink="">
      <xdr:nvSpPr>
        <xdr:cNvPr id="455" name="テキスト ボックス 454">
          <a:extLst>
            <a:ext uri="{FF2B5EF4-FFF2-40B4-BE49-F238E27FC236}">
              <a16:creationId xmlns:a16="http://schemas.microsoft.com/office/drawing/2014/main" xmlns="" id="{00000000-0008-0000-0400-0000C7010000}"/>
            </a:ext>
          </a:extLst>
        </xdr:cNvPr>
        <xdr:cNvSpPr txBox="1"/>
      </xdr:nvSpPr>
      <xdr:spPr>
        <a:xfrm>
          <a:off x="14401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148589</xdr:rowOff>
    </xdr:from>
    <xdr:to>
      <xdr:col>69</xdr:col>
      <xdr:colOff>142875</xdr:colOff>
      <xdr:row>78</xdr:row>
      <xdr:rowOff>78739</xdr:rowOff>
    </xdr:to>
    <xdr:sp macro="" textlink="">
      <xdr:nvSpPr>
        <xdr:cNvPr id="456" name="楕円 455">
          <a:extLst>
            <a:ext uri="{FF2B5EF4-FFF2-40B4-BE49-F238E27FC236}">
              <a16:creationId xmlns:a16="http://schemas.microsoft.com/office/drawing/2014/main" xmlns="" id="{00000000-0008-0000-0400-0000C8010000}"/>
            </a:ext>
          </a:extLst>
        </xdr:cNvPr>
        <xdr:cNvSpPr/>
      </xdr:nvSpPr>
      <xdr:spPr>
        <a:xfrm>
          <a:off x="13843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63516</xdr:rowOff>
    </xdr:from>
    <xdr:ext cx="762000" cy="259045"/>
    <xdr:sp macro="" textlink="">
      <xdr:nvSpPr>
        <xdr:cNvPr id="457" name="テキスト ボックス 456">
          <a:extLst>
            <a:ext uri="{FF2B5EF4-FFF2-40B4-BE49-F238E27FC236}">
              <a16:creationId xmlns:a16="http://schemas.microsoft.com/office/drawing/2014/main" xmlns="" id="{00000000-0008-0000-0400-0000C9010000}"/>
            </a:ext>
          </a:extLst>
        </xdr:cNvPr>
        <xdr:cNvSpPr txBox="1"/>
      </xdr:nvSpPr>
      <xdr:spPr>
        <a:xfrm>
          <a:off x="13512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125730</xdr:rowOff>
    </xdr:from>
    <xdr:to>
      <xdr:col>65</xdr:col>
      <xdr:colOff>53975</xdr:colOff>
      <xdr:row>78</xdr:row>
      <xdr:rowOff>55880</xdr:rowOff>
    </xdr:to>
    <xdr:sp macro="" textlink="">
      <xdr:nvSpPr>
        <xdr:cNvPr id="458" name="楕円 457">
          <a:extLst>
            <a:ext uri="{FF2B5EF4-FFF2-40B4-BE49-F238E27FC236}">
              <a16:creationId xmlns:a16="http://schemas.microsoft.com/office/drawing/2014/main" xmlns="" id="{00000000-0008-0000-0400-0000CA010000}"/>
            </a:ext>
          </a:extLst>
        </xdr:cNvPr>
        <xdr:cNvSpPr/>
      </xdr:nvSpPr>
      <xdr:spPr>
        <a:xfrm>
          <a:off x="12954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40657</xdr:rowOff>
    </xdr:from>
    <xdr:ext cx="762000" cy="259045"/>
    <xdr:sp macro="" textlink="">
      <xdr:nvSpPr>
        <xdr:cNvPr id="459" name="テキスト ボックス 458">
          <a:extLst>
            <a:ext uri="{FF2B5EF4-FFF2-40B4-BE49-F238E27FC236}">
              <a16:creationId xmlns:a16="http://schemas.microsoft.com/office/drawing/2014/main" xmlns="" id="{00000000-0008-0000-0400-0000CB010000}"/>
            </a:ext>
          </a:extLst>
        </xdr:cNvPr>
        <xdr:cNvSpPr txBox="1"/>
      </xdr:nvSpPr>
      <xdr:spPr>
        <a:xfrm>
          <a:off x="12623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高知県宿毛市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xmlns=""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101105</xdr:rowOff>
    </xdr:from>
    <xdr:to>
      <xdr:col>29</xdr:col>
      <xdr:colOff>127000</xdr:colOff>
      <xdr:row>20</xdr:row>
      <xdr:rowOff>103987</xdr:rowOff>
    </xdr:to>
    <xdr:cxnSp macro="">
      <xdr:nvCxnSpPr>
        <xdr:cNvPr id="45" name="直線コネクタ 44">
          <a:extLst>
            <a:ext uri="{FF2B5EF4-FFF2-40B4-BE49-F238E27FC236}">
              <a16:creationId xmlns:a16="http://schemas.microsoft.com/office/drawing/2014/main" xmlns="" id="{00000000-0008-0000-0500-00002D000000}"/>
            </a:ext>
          </a:extLst>
        </xdr:cNvPr>
        <xdr:cNvCxnSpPr/>
      </xdr:nvCxnSpPr>
      <xdr:spPr bwMode="auto">
        <a:xfrm flipV="1">
          <a:off x="5651500" y="2206130"/>
          <a:ext cx="0" cy="13744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76064</xdr:rowOff>
    </xdr:from>
    <xdr:ext cx="762000" cy="259045"/>
    <xdr:sp macro="" textlink="">
      <xdr:nvSpPr>
        <xdr:cNvPr id="46" name="人口1人当たり決算額の推移最小値テキスト130">
          <a:extLst>
            <a:ext uri="{FF2B5EF4-FFF2-40B4-BE49-F238E27FC236}">
              <a16:creationId xmlns:a16="http://schemas.microsoft.com/office/drawing/2014/main" xmlns="" id="{00000000-0008-0000-0500-00002E000000}"/>
            </a:ext>
          </a:extLst>
        </xdr:cNvPr>
        <xdr:cNvSpPr txBox="1"/>
      </xdr:nvSpPr>
      <xdr:spPr>
        <a:xfrm>
          <a:off x="5740400" y="355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103987</xdr:rowOff>
    </xdr:from>
    <xdr:to>
      <xdr:col>30</xdr:col>
      <xdr:colOff>25400</xdr:colOff>
      <xdr:row>20</xdr:row>
      <xdr:rowOff>103987</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a:off x="5562600" y="3580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16032</xdr:rowOff>
    </xdr:from>
    <xdr:ext cx="762000" cy="259045"/>
    <xdr:sp macro="" textlink="">
      <xdr:nvSpPr>
        <xdr:cNvPr id="48" name="人口1人当たり決算額の推移最大値テキスト130">
          <a:extLst>
            <a:ext uri="{FF2B5EF4-FFF2-40B4-BE49-F238E27FC236}">
              <a16:creationId xmlns:a16="http://schemas.microsoft.com/office/drawing/2014/main" xmlns="" id="{00000000-0008-0000-0500-000030000000}"/>
            </a:ext>
          </a:extLst>
        </xdr:cNvPr>
        <xdr:cNvSpPr txBox="1"/>
      </xdr:nvSpPr>
      <xdr:spPr>
        <a:xfrm>
          <a:off x="5740400" y="194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101105</xdr:rowOff>
    </xdr:from>
    <xdr:to>
      <xdr:col>30</xdr:col>
      <xdr:colOff>25400</xdr:colOff>
      <xdr:row>12</xdr:row>
      <xdr:rowOff>101105</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2206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134582</xdr:rowOff>
    </xdr:from>
    <xdr:to>
      <xdr:col>29</xdr:col>
      <xdr:colOff>127000</xdr:colOff>
      <xdr:row>17</xdr:row>
      <xdr:rowOff>76860</xdr:rowOff>
    </xdr:to>
    <xdr:cxnSp macro="">
      <xdr:nvCxnSpPr>
        <xdr:cNvPr id="50" name="直線コネクタ 49">
          <a:extLst>
            <a:ext uri="{FF2B5EF4-FFF2-40B4-BE49-F238E27FC236}">
              <a16:creationId xmlns:a16="http://schemas.microsoft.com/office/drawing/2014/main" xmlns="" id="{00000000-0008-0000-0500-000032000000}"/>
            </a:ext>
          </a:extLst>
        </xdr:cNvPr>
        <xdr:cNvCxnSpPr/>
      </xdr:nvCxnSpPr>
      <xdr:spPr bwMode="auto">
        <a:xfrm flipV="1">
          <a:off x="5003800" y="2925407"/>
          <a:ext cx="647700" cy="1137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119956</xdr:rowOff>
    </xdr:from>
    <xdr:ext cx="762000" cy="259045"/>
    <xdr:sp macro="" textlink="">
      <xdr:nvSpPr>
        <xdr:cNvPr id="51" name="人口1人当たり決算額の推移平均値テキスト130">
          <a:extLst>
            <a:ext uri="{FF2B5EF4-FFF2-40B4-BE49-F238E27FC236}">
              <a16:creationId xmlns:a16="http://schemas.microsoft.com/office/drawing/2014/main" xmlns="" id="{00000000-0008-0000-0500-000033000000}"/>
            </a:ext>
          </a:extLst>
        </xdr:cNvPr>
        <xdr:cNvSpPr txBox="1"/>
      </xdr:nvSpPr>
      <xdr:spPr>
        <a:xfrm>
          <a:off x="5740400" y="2910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147879</xdr:rowOff>
    </xdr:from>
    <xdr:to>
      <xdr:col>29</xdr:col>
      <xdr:colOff>177800</xdr:colOff>
      <xdr:row>17</xdr:row>
      <xdr:rowOff>78029</xdr:rowOff>
    </xdr:to>
    <xdr:sp macro="" textlink="">
      <xdr:nvSpPr>
        <xdr:cNvPr id="52" name="フローチャート: 判断 51">
          <a:extLst>
            <a:ext uri="{FF2B5EF4-FFF2-40B4-BE49-F238E27FC236}">
              <a16:creationId xmlns:a16="http://schemas.microsoft.com/office/drawing/2014/main" xmlns="" id="{00000000-0008-0000-0500-000034000000}"/>
            </a:ext>
          </a:extLst>
        </xdr:cNvPr>
        <xdr:cNvSpPr/>
      </xdr:nvSpPr>
      <xdr:spPr bwMode="auto">
        <a:xfrm>
          <a:off x="56007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71260</xdr:rowOff>
    </xdr:from>
    <xdr:to>
      <xdr:col>26</xdr:col>
      <xdr:colOff>50800</xdr:colOff>
      <xdr:row>17</xdr:row>
      <xdr:rowOff>76860</xdr:rowOff>
    </xdr:to>
    <xdr:cxnSp macro="">
      <xdr:nvCxnSpPr>
        <xdr:cNvPr id="53" name="直線コネクタ 52">
          <a:extLst>
            <a:ext uri="{FF2B5EF4-FFF2-40B4-BE49-F238E27FC236}">
              <a16:creationId xmlns:a16="http://schemas.microsoft.com/office/drawing/2014/main" xmlns="" id="{00000000-0008-0000-0500-000035000000}"/>
            </a:ext>
          </a:extLst>
        </xdr:cNvPr>
        <xdr:cNvCxnSpPr/>
      </xdr:nvCxnSpPr>
      <xdr:spPr bwMode="auto">
        <a:xfrm>
          <a:off x="4305300" y="3033535"/>
          <a:ext cx="698500" cy="56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2540</xdr:rowOff>
    </xdr:from>
    <xdr:to>
      <xdr:col>26</xdr:col>
      <xdr:colOff>101600</xdr:colOff>
      <xdr:row>17</xdr:row>
      <xdr:rowOff>104140</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4953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114317</xdr:rowOff>
    </xdr:from>
    <xdr:ext cx="736600" cy="259045"/>
    <xdr:sp macro="" textlink="">
      <xdr:nvSpPr>
        <xdr:cNvPr id="55" name="テキスト ボックス 54">
          <a:extLst>
            <a:ext uri="{FF2B5EF4-FFF2-40B4-BE49-F238E27FC236}">
              <a16:creationId xmlns:a16="http://schemas.microsoft.com/office/drawing/2014/main" xmlns="" id="{00000000-0008-0000-0500-000037000000}"/>
            </a:ext>
          </a:extLst>
        </xdr:cNvPr>
        <xdr:cNvSpPr txBox="1"/>
      </xdr:nvSpPr>
      <xdr:spPr>
        <a:xfrm>
          <a:off x="4622800" y="2733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71260</xdr:rowOff>
    </xdr:from>
    <xdr:to>
      <xdr:col>22</xdr:col>
      <xdr:colOff>114300</xdr:colOff>
      <xdr:row>17</xdr:row>
      <xdr:rowOff>90805</xdr:rowOff>
    </xdr:to>
    <xdr:cxnSp macro="">
      <xdr:nvCxnSpPr>
        <xdr:cNvPr id="56" name="直線コネクタ 55">
          <a:extLst>
            <a:ext uri="{FF2B5EF4-FFF2-40B4-BE49-F238E27FC236}">
              <a16:creationId xmlns:a16="http://schemas.microsoft.com/office/drawing/2014/main" xmlns="" id="{00000000-0008-0000-0500-000038000000}"/>
            </a:ext>
          </a:extLst>
        </xdr:cNvPr>
        <xdr:cNvCxnSpPr/>
      </xdr:nvCxnSpPr>
      <xdr:spPr bwMode="auto">
        <a:xfrm flipV="1">
          <a:off x="3606800" y="3033535"/>
          <a:ext cx="698500" cy="195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11011</xdr:rowOff>
    </xdr:from>
    <xdr:to>
      <xdr:col>22</xdr:col>
      <xdr:colOff>165100</xdr:colOff>
      <xdr:row>17</xdr:row>
      <xdr:rowOff>112611</xdr:rowOff>
    </xdr:to>
    <xdr:sp macro="" textlink="">
      <xdr:nvSpPr>
        <xdr:cNvPr id="57" name="フローチャート: 判断 56">
          <a:extLst>
            <a:ext uri="{FF2B5EF4-FFF2-40B4-BE49-F238E27FC236}">
              <a16:creationId xmlns:a16="http://schemas.microsoft.com/office/drawing/2014/main" xmlns="" id="{00000000-0008-0000-0500-000039000000}"/>
            </a:ext>
          </a:extLst>
        </xdr:cNvPr>
        <xdr:cNvSpPr/>
      </xdr:nvSpPr>
      <xdr:spPr bwMode="auto">
        <a:xfrm>
          <a:off x="4254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122788</xdr:rowOff>
    </xdr:from>
    <xdr:ext cx="762000" cy="259045"/>
    <xdr:sp macro="" textlink="">
      <xdr:nvSpPr>
        <xdr:cNvPr id="58" name="テキスト ボックス 57">
          <a:extLst>
            <a:ext uri="{FF2B5EF4-FFF2-40B4-BE49-F238E27FC236}">
              <a16:creationId xmlns:a16="http://schemas.microsoft.com/office/drawing/2014/main" xmlns="" id="{00000000-0008-0000-0500-00003A000000}"/>
            </a:ext>
          </a:extLst>
        </xdr:cNvPr>
        <xdr:cNvSpPr txBox="1"/>
      </xdr:nvSpPr>
      <xdr:spPr>
        <a:xfrm>
          <a:off x="3924300" y="274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90805</xdr:rowOff>
    </xdr:from>
    <xdr:to>
      <xdr:col>18</xdr:col>
      <xdr:colOff>177800</xdr:colOff>
      <xdr:row>17</xdr:row>
      <xdr:rowOff>154623</xdr:rowOff>
    </xdr:to>
    <xdr:cxnSp macro="">
      <xdr:nvCxnSpPr>
        <xdr:cNvPr id="59" name="直線コネクタ 58">
          <a:extLst>
            <a:ext uri="{FF2B5EF4-FFF2-40B4-BE49-F238E27FC236}">
              <a16:creationId xmlns:a16="http://schemas.microsoft.com/office/drawing/2014/main" xmlns="" id="{00000000-0008-0000-0500-00003B000000}"/>
            </a:ext>
          </a:extLst>
        </xdr:cNvPr>
        <xdr:cNvCxnSpPr/>
      </xdr:nvCxnSpPr>
      <xdr:spPr bwMode="auto">
        <a:xfrm flipV="1">
          <a:off x="2908300" y="3053080"/>
          <a:ext cx="698500" cy="638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60287</xdr:rowOff>
    </xdr:from>
    <xdr:to>
      <xdr:col>19</xdr:col>
      <xdr:colOff>38100</xdr:colOff>
      <xdr:row>17</xdr:row>
      <xdr:rowOff>161887</xdr:rowOff>
    </xdr:to>
    <xdr:sp macro="" textlink="">
      <xdr:nvSpPr>
        <xdr:cNvPr id="60" name="フローチャート: 判断 59">
          <a:extLst>
            <a:ext uri="{FF2B5EF4-FFF2-40B4-BE49-F238E27FC236}">
              <a16:creationId xmlns:a16="http://schemas.microsoft.com/office/drawing/2014/main" xmlns="" id="{00000000-0008-0000-0500-00003C000000}"/>
            </a:ext>
          </a:extLst>
        </xdr:cNvPr>
        <xdr:cNvSpPr/>
      </xdr:nvSpPr>
      <xdr:spPr bwMode="auto">
        <a:xfrm>
          <a:off x="35560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146664</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32258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98069</xdr:rowOff>
    </xdr:from>
    <xdr:to>
      <xdr:col>15</xdr:col>
      <xdr:colOff>101600</xdr:colOff>
      <xdr:row>18</xdr:row>
      <xdr:rowOff>28219</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28575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38396</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2527300" y="282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83782</xdr:rowOff>
    </xdr:from>
    <xdr:to>
      <xdr:col>29</xdr:col>
      <xdr:colOff>177800</xdr:colOff>
      <xdr:row>17</xdr:row>
      <xdr:rowOff>13932</xdr:rowOff>
    </xdr:to>
    <xdr:sp macro="" textlink="">
      <xdr:nvSpPr>
        <xdr:cNvPr id="69" name="楕円 68">
          <a:extLst>
            <a:ext uri="{FF2B5EF4-FFF2-40B4-BE49-F238E27FC236}">
              <a16:creationId xmlns:a16="http://schemas.microsoft.com/office/drawing/2014/main" xmlns="" id="{00000000-0008-0000-0500-000045000000}"/>
            </a:ext>
          </a:extLst>
        </xdr:cNvPr>
        <xdr:cNvSpPr/>
      </xdr:nvSpPr>
      <xdr:spPr bwMode="auto">
        <a:xfrm>
          <a:off x="5600700" y="28746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100309</xdr:rowOff>
    </xdr:from>
    <xdr:ext cx="762000" cy="259045"/>
    <xdr:sp macro="" textlink="">
      <xdr:nvSpPr>
        <xdr:cNvPr id="70" name="人口1人当たり決算額の推移該当値テキスト130">
          <a:extLst>
            <a:ext uri="{FF2B5EF4-FFF2-40B4-BE49-F238E27FC236}">
              <a16:creationId xmlns:a16="http://schemas.microsoft.com/office/drawing/2014/main" xmlns="" id="{00000000-0008-0000-0500-000046000000}"/>
            </a:ext>
          </a:extLst>
        </xdr:cNvPr>
        <xdr:cNvSpPr txBox="1"/>
      </xdr:nvSpPr>
      <xdr:spPr>
        <a:xfrm>
          <a:off x="5740400" y="271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26060</xdr:rowOff>
    </xdr:from>
    <xdr:to>
      <xdr:col>26</xdr:col>
      <xdr:colOff>101600</xdr:colOff>
      <xdr:row>17</xdr:row>
      <xdr:rowOff>127660</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4953000" y="2988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112437</xdr:rowOff>
    </xdr:from>
    <xdr:ext cx="7366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4622800" y="3074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20460</xdr:rowOff>
    </xdr:from>
    <xdr:to>
      <xdr:col>22</xdr:col>
      <xdr:colOff>165100</xdr:colOff>
      <xdr:row>17</xdr:row>
      <xdr:rowOff>122060</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254500" y="2982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106837</xdr:rowOff>
    </xdr:from>
    <xdr:ext cx="7620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3924300" y="306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40005</xdr:rowOff>
    </xdr:from>
    <xdr:to>
      <xdr:col>19</xdr:col>
      <xdr:colOff>38100</xdr:colOff>
      <xdr:row>17</xdr:row>
      <xdr:rowOff>141605</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3556000" y="30022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151782</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225800" y="277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103823</xdr:rowOff>
    </xdr:from>
    <xdr:to>
      <xdr:col>15</xdr:col>
      <xdr:colOff>101600</xdr:colOff>
      <xdr:row>18</xdr:row>
      <xdr:rowOff>33973</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2857500" y="30660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18750</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2527300" y="3152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xmlns=""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xmlns=""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xmlns=""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xmlns=""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xmlns=""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xmlns=""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xmlns=""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xmlns=""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xmlns=""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xmlns=""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61895</xdr:rowOff>
    </xdr:from>
    <xdr:to>
      <xdr:col>29</xdr:col>
      <xdr:colOff>127000</xdr:colOff>
      <xdr:row>38</xdr:row>
      <xdr:rowOff>5988</xdr:rowOff>
    </xdr:to>
    <xdr:cxnSp macro="">
      <xdr:nvCxnSpPr>
        <xdr:cNvPr id="105" name="直線コネクタ 104">
          <a:extLst>
            <a:ext uri="{FF2B5EF4-FFF2-40B4-BE49-F238E27FC236}">
              <a16:creationId xmlns:a16="http://schemas.microsoft.com/office/drawing/2014/main" xmlns="" id="{00000000-0008-0000-0500-000069000000}"/>
            </a:ext>
          </a:extLst>
        </xdr:cNvPr>
        <xdr:cNvCxnSpPr/>
      </xdr:nvCxnSpPr>
      <xdr:spPr bwMode="auto">
        <a:xfrm flipV="1">
          <a:off x="5651500" y="5986445"/>
          <a:ext cx="0" cy="1487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320965</xdr:rowOff>
    </xdr:from>
    <xdr:ext cx="762000" cy="259045"/>
    <xdr:sp macro="" textlink="">
      <xdr:nvSpPr>
        <xdr:cNvPr id="106" name="人口1人当たり決算額の推移最小値テキスト445">
          <a:extLst>
            <a:ext uri="{FF2B5EF4-FFF2-40B4-BE49-F238E27FC236}">
              <a16:creationId xmlns:a16="http://schemas.microsoft.com/office/drawing/2014/main" xmlns="" id="{00000000-0008-0000-0500-00006A000000}"/>
            </a:ext>
          </a:extLst>
        </xdr:cNvPr>
        <xdr:cNvSpPr txBox="1"/>
      </xdr:nvSpPr>
      <xdr:spPr>
        <a:xfrm>
          <a:off x="5740400" y="744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5988</xdr:rowOff>
    </xdr:from>
    <xdr:to>
      <xdr:col>30</xdr:col>
      <xdr:colOff>25400</xdr:colOff>
      <xdr:row>38</xdr:row>
      <xdr:rowOff>5988</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a:off x="5562600" y="7473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319722</xdr:rowOff>
    </xdr:from>
    <xdr:ext cx="762000" cy="259045"/>
    <xdr:sp macro="" textlink="">
      <xdr:nvSpPr>
        <xdr:cNvPr id="108" name="人口1人当たり決算額の推移最大値テキスト445">
          <a:extLst>
            <a:ext uri="{FF2B5EF4-FFF2-40B4-BE49-F238E27FC236}">
              <a16:creationId xmlns:a16="http://schemas.microsoft.com/office/drawing/2014/main" xmlns="" id="{00000000-0008-0000-0500-00006C000000}"/>
            </a:ext>
          </a:extLst>
        </xdr:cNvPr>
        <xdr:cNvSpPr txBox="1"/>
      </xdr:nvSpPr>
      <xdr:spPr>
        <a:xfrm>
          <a:off x="5740400" y="572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61895</xdr:rowOff>
    </xdr:from>
    <xdr:to>
      <xdr:col>30</xdr:col>
      <xdr:colOff>25400</xdr:colOff>
      <xdr:row>33</xdr:row>
      <xdr:rowOff>61895</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a:off x="5562600" y="59864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186642</xdr:rowOff>
    </xdr:from>
    <xdr:to>
      <xdr:col>29</xdr:col>
      <xdr:colOff>127000</xdr:colOff>
      <xdr:row>37</xdr:row>
      <xdr:rowOff>191049</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flipV="1">
          <a:off x="5003800" y="7311342"/>
          <a:ext cx="647700" cy="4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171418</xdr:rowOff>
    </xdr:from>
    <xdr:ext cx="762000" cy="259045"/>
    <xdr:sp macro="" textlink="">
      <xdr:nvSpPr>
        <xdr:cNvPr id="111" name="人口1人当たり決算額の推移平均値テキスト445">
          <a:extLst>
            <a:ext uri="{FF2B5EF4-FFF2-40B4-BE49-F238E27FC236}">
              <a16:creationId xmlns:a16="http://schemas.microsoft.com/office/drawing/2014/main" xmlns="" id="{00000000-0008-0000-0500-00006F000000}"/>
            </a:ext>
          </a:extLst>
        </xdr:cNvPr>
        <xdr:cNvSpPr txBox="1"/>
      </xdr:nvSpPr>
      <xdr:spPr>
        <a:xfrm>
          <a:off x="5740400" y="72961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182581</xdr:rowOff>
    </xdr:from>
    <xdr:to>
      <xdr:col>29</xdr:col>
      <xdr:colOff>177800</xdr:colOff>
      <xdr:row>37</xdr:row>
      <xdr:rowOff>284181</xdr:rowOff>
    </xdr:to>
    <xdr:sp macro="" textlink="">
      <xdr:nvSpPr>
        <xdr:cNvPr id="112" name="フローチャート: 判断 111">
          <a:extLst>
            <a:ext uri="{FF2B5EF4-FFF2-40B4-BE49-F238E27FC236}">
              <a16:creationId xmlns:a16="http://schemas.microsoft.com/office/drawing/2014/main" xmlns="" id="{00000000-0008-0000-0500-000070000000}"/>
            </a:ext>
          </a:extLst>
        </xdr:cNvPr>
        <xdr:cNvSpPr/>
      </xdr:nvSpPr>
      <xdr:spPr bwMode="auto">
        <a:xfrm>
          <a:off x="5600700" y="73072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191049</xdr:rowOff>
    </xdr:from>
    <xdr:to>
      <xdr:col>26</xdr:col>
      <xdr:colOff>50800</xdr:colOff>
      <xdr:row>37</xdr:row>
      <xdr:rowOff>193847</xdr:rowOff>
    </xdr:to>
    <xdr:cxnSp macro="">
      <xdr:nvCxnSpPr>
        <xdr:cNvPr id="113" name="直線コネクタ 112">
          <a:extLst>
            <a:ext uri="{FF2B5EF4-FFF2-40B4-BE49-F238E27FC236}">
              <a16:creationId xmlns:a16="http://schemas.microsoft.com/office/drawing/2014/main" xmlns="" id="{00000000-0008-0000-0500-000071000000}"/>
            </a:ext>
          </a:extLst>
        </xdr:cNvPr>
        <xdr:cNvCxnSpPr/>
      </xdr:nvCxnSpPr>
      <xdr:spPr bwMode="auto">
        <a:xfrm flipV="1">
          <a:off x="4305300" y="7315749"/>
          <a:ext cx="698500" cy="27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182330</xdr:rowOff>
    </xdr:from>
    <xdr:to>
      <xdr:col>26</xdr:col>
      <xdr:colOff>101600</xdr:colOff>
      <xdr:row>37</xdr:row>
      <xdr:rowOff>283930</xdr:rowOff>
    </xdr:to>
    <xdr:sp macro="" textlink="">
      <xdr:nvSpPr>
        <xdr:cNvPr id="114" name="フローチャート: 判断 113">
          <a:extLst>
            <a:ext uri="{FF2B5EF4-FFF2-40B4-BE49-F238E27FC236}">
              <a16:creationId xmlns:a16="http://schemas.microsoft.com/office/drawing/2014/main" xmlns="" id="{00000000-0008-0000-0500-000072000000}"/>
            </a:ext>
          </a:extLst>
        </xdr:cNvPr>
        <xdr:cNvSpPr/>
      </xdr:nvSpPr>
      <xdr:spPr bwMode="auto">
        <a:xfrm>
          <a:off x="4953000" y="7307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268707</xdr:rowOff>
    </xdr:from>
    <xdr:ext cx="736600" cy="259045"/>
    <xdr:sp macro="" textlink="">
      <xdr:nvSpPr>
        <xdr:cNvPr id="115" name="テキスト ボックス 114">
          <a:extLst>
            <a:ext uri="{FF2B5EF4-FFF2-40B4-BE49-F238E27FC236}">
              <a16:creationId xmlns:a16="http://schemas.microsoft.com/office/drawing/2014/main" xmlns="" id="{00000000-0008-0000-0500-000073000000}"/>
            </a:ext>
          </a:extLst>
        </xdr:cNvPr>
        <xdr:cNvSpPr txBox="1"/>
      </xdr:nvSpPr>
      <xdr:spPr>
        <a:xfrm>
          <a:off x="4622800" y="739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158725</xdr:rowOff>
    </xdr:from>
    <xdr:to>
      <xdr:col>22</xdr:col>
      <xdr:colOff>114300</xdr:colOff>
      <xdr:row>37</xdr:row>
      <xdr:rowOff>193847</xdr:rowOff>
    </xdr:to>
    <xdr:cxnSp macro="">
      <xdr:nvCxnSpPr>
        <xdr:cNvPr id="116" name="直線コネクタ 115">
          <a:extLst>
            <a:ext uri="{FF2B5EF4-FFF2-40B4-BE49-F238E27FC236}">
              <a16:creationId xmlns:a16="http://schemas.microsoft.com/office/drawing/2014/main" xmlns="" id="{00000000-0008-0000-0500-000074000000}"/>
            </a:ext>
          </a:extLst>
        </xdr:cNvPr>
        <xdr:cNvCxnSpPr/>
      </xdr:nvCxnSpPr>
      <xdr:spPr bwMode="auto">
        <a:xfrm>
          <a:off x="3606800" y="7283425"/>
          <a:ext cx="698500" cy="351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180656</xdr:rowOff>
    </xdr:from>
    <xdr:to>
      <xdr:col>22</xdr:col>
      <xdr:colOff>165100</xdr:colOff>
      <xdr:row>37</xdr:row>
      <xdr:rowOff>282256</xdr:rowOff>
    </xdr:to>
    <xdr:sp macro="" textlink="">
      <xdr:nvSpPr>
        <xdr:cNvPr id="117" name="フローチャート: 判断 116">
          <a:extLst>
            <a:ext uri="{FF2B5EF4-FFF2-40B4-BE49-F238E27FC236}">
              <a16:creationId xmlns:a16="http://schemas.microsoft.com/office/drawing/2014/main" xmlns="" id="{00000000-0008-0000-0500-000075000000}"/>
            </a:ext>
          </a:extLst>
        </xdr:cNvPr>
        <xdr:cNvSpPr/>
      </xdr:nvSpPr>
      <xdr:spPr bwMode="auto">
        <a:xfrm>
          <a:off x="4254500" y="7305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267033</xdr:rowOff>
    </xdr:from>
    <xdr:ext cx="762000" cy="259045"/>
    <xdr:sp macro="" textlink="">
      <xdr:nvSpPr>
        <xdr:cNvPr id="118" name="テキスト ボックス 117">
          <a:extLst>
            <a:ext uri="{FF2B5EF4-FFF2-40B4-BE49-F238E27FC236}">
              <a16:creationId xmlns:a16="http://schemas.microsoft.com/office/drawing/2014/main" xmlns="" id="{00000000-0008-0000-0500-000076000000}"/>
            </a:ext>
          </a:extLst>
        </xdr:cNvPr>
        <xdr:cNvSpPr txBox="1"/>
      </xdr:nvSpPr>
      <xdr:spPr>
        <a:xfrm>
          <a:off x="3924300" y="7391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158725</xdr:rowOff>
    </xdr:from>
    <xdr:to>
      <xdr:col>18</xdr:col>
      <xdr:colOff>177800</xdr:colOff>
      <xdr:row>37</xdr:row>
      <xdr:rowOff>159059</xdr:rowOff>
    </xdr:to>
    <xdr:cxnSp macro="">
      <xdr:nvCxnSpPr>
        <xdr:cNvPr id="119" name="直線コネクタ 118">
          <a:extLst>
            <a:ext uri="{FF2B5EF4-FFF2-40B4-BE49-F238E27FC236}">
              <a16:creationId xmlns:a16="http://schemas.microsoft.com/office/drawing/2014/main" xmlns="" id="{00000000-0008-0000-0500-000077000000}"/>
            </a:ext>
          </a:extLst>
        </xdr:cNvPr>
        <xdr:cNvCxnSpPr/>
      </xdr:nvCxnSpPr>
      <xdr:spPr bwMode="auto">
        <a:xfrm flipV="1">
          <a:off x="2908300" y="7283425"/>
          <a:ext cx="698500" cy="3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184159</xdr:rowOff>
    </xdr:from>
    <xdr:to>
      <xdr:col>19</xdr:col>
      <xdr:colOff>38100</xdr:colOff>
      <xdr:row>37</xdr:row>
      <xdr:rowOff>285759</xdr:rowOff>
    </xdr:to>
    <xdr:sp macro="" textlink="">
      <xdr:nvSpPr>
        <xdr:cNvPr id="120" name="フローチャート: 判断 119">
          <a:extLst>
            <a:ext uri="{FF2B5EF4-FFF2-40B4-BE49-F238E27FC236}">
              <a16:creationId xmlns:a16="http://schemas.microsoft.com/office/drawing/2014/main" xmlns="" id="{00000000-0008-0000-0500-000078000000}"/>
            </a:ext>
          </a:extLst>
        </xdr:cNvPr>
        <xdr:cNvSpPr/>
      </xdr:nvSpPr>
      <xdr:spPr bwMode="auto">
        <a:xfrm>
          <a:off x="3556000" y="7308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270536</xdr:rowOff>
    </xdr:from>
    <xdr:ext cx="762000" cy="259045"/>
    <xdr:sp macro="" textlink="">
      <xdr:nvSpPr>
        <xdr:cNvPr id="121" name="テキスト ボックス 120">
          <a:extLst>
            <a:ext uri="{FF2B5EF4-FFF2-40B4-BE49-F238E27FC236}">
              <a16:creationId xmlns:a16="http://schemas.microsoft.com/office/drawing/2014/main" xmlns="" id="{00000000-0008-0000-0500-000079000000}"/>
            </a:ext>
          </a:extLst>
        </xdr:cNvPr>
        <xdr:cNvSpPr txBox="1"/>
      </xdr:nvSpPr>
      <xdr:spPr>
        <a:xfrm>
          <a:off x="3225800" y="7395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172848</xdr:rowOff>
    </xdr:from>
    <xdr:to>
      <xdr:col>15</xdr:col>
      <xdr:colOff>101600</xdr:colOff>
      <xdr:row>37</xdr:row>
      <xdr:rowOff>274448</xdr:rowOff>
    </xdr:to>
    <xdr:sp macro="" textlink="">
      <xdr:nvSpPr>
        <xdr:cNvPr id="122" name="フローチャート: 判断 121">
          <a:extLst>
            <a:ext uri="{FF2B5EF4-FFF2-40B4-BE49-F238E27FC236}">
              <a16:creationId xmlns:a16="http://schemas.microsoft.com/office/drawing/2014/main" xmlns="" id="{00000000-0008-0000-0500-00007A000000}"/>
            </a:ext>
          </a:extLst>
        </xdr:cNvPr>
        <xdr:cNvSpPr/>
      </xdr:nvSpPr>
      <xdr:spPr bwMode="auto">
        <a:xfrm>
          <a:off x="2857500" y="729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259225</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2527300" y="738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135842</xdr:rowOff>
    </xdr:from>
    <xdr:to>
      <xdr:col>29</xdr:col>
      <xdr:colOff>177800</xdr:colOff>
      <xdr:row>37</xdr:row>
      <xdr:rowOff>237442</xdr:rowOff>
    </xdr:to>
    <xdr:sp macro="" textlink="">
      <xdr:nvSpPr>
        <xdr:cNvPr id="129" name="楕円 128">
          <a:extLst>
            <a:ext uri="{FF2B5EF4-FFF2-40B4-BE49-F238E27FC236}">
              <a16:creationId xmlns:a16="http://schemas.microsoft.com/office/drawing/2014/main" xmlns="" id="{00000000-0008-0000-0500-000081000000}"/>
            </a:ext>
          </a:extLst>
        </xdr:cNvPr>
        <xdr:cNvSpPr/>
      </xdr:nvSpPr>
      <xdr:spPr bwMode="auto">
        <a:xfrm>
          <a:off x="5600700" y="72605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152369</xdr:rowOff>
    </xdr:from>
    <xdr:ext cx="762000" cy="259045"/>
    <xdr:sp macro="" textlink="">
      <xdr:nvSpPr>
        <xdr:cNvPr id="130" name="人口1人当たり決算額の推移該当値テキスト445">
          <a:extLst>
            <a:ext uri="{FF2B5EF4-FFF2-40B4-BE49-F238E27FC236}">
              <a16:creationId xmlns:a16="http://schemas.microsoft.com/office/drawing/2014/main" xmlns="" id="{00000000-0008-0000-0500-000082000000}"/>
            </a:ext>
          </a:extLst>
        </xdr:cNvPr>
        <xdr:cNvSpPr txBox="1"/>
      </xdr:nvSpPr>
      <xdr:spPr>
        <a:xfrm>
          <a:off x="5740400" y="7105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140249</xdr:rowOff>
    </xdr:from>
    <xdr:to>
      <xdr:col>26</xdr:col>
      <xdr:colOff>101600</xdr:colOff>
      <xdr:row>37</xdr:row>
      <xdr:rowOff>241849</xdr:rowOff>
    </xdr:to>
    <xdr:sp macro="" textlink="">
      <xdr:nvSpPr>
        <xdr:cNvPr id="131" name="楕円 130">
          <a:extLst>
            <a:ext uri="{FF2B5EF4-FFF2-40B4-BE49-F238E27FC236}">
              <a16:creationId xmlns:a16="http://schemas.microsoft.com/office/drawing/2014/main" xmlns="" id="{00000000-0008-0000-0500-000083000000}"/>
            </a:ext>
          </a:extLst>
        </xdr:cNvPr>
        <xdr:cNvSpPr/>
      </xdr:nvSpPr>
      <xdr:spPr bwMode="auto">
        <a:xfrm>
          <a:off x="4953000" y="7264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80576</xdr:rowOff>
    </xdr:from>
    <xdr:ext cx="7366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4622800" y="7033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143047</xdr:rowOff>
    </xdr:from>
    <xdr:to>
      <xdr:col>22</xdr:col>
      <xdr:colOff>165100</xdr:colOff>
      <xdr:row>37</xdr:row>
      <xdr:rowOff>244647</xdr:rowOff>
    </xdr:to>
    <xdr:sp macro="" textlink="">
      <xdr:nvSpPr>
        <xdr:cNvPr id="133" name="楕円 132">
          <a:extLst>
            <a:ext uri="{FF2B5EF4-FFF2-40B4-BE49-F238E27FC236}">
              <a16:creationId xmlns:a16="http://schemas.microsoft.com/office/drawing/2014/main" xmlns="" id="{00000000-0008-0000-0500-000085000000}"/>
            </a:ext>
          </a:extLst>
        </xdr:cNvPr>
        <xdr:cNvSpPr/>
      </xdr:nvSpPr>
      <xdr:spPr bwMode="auto">
        <a:xfrm>
          <a:off x="4254500" y="7267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83374</xdr:rowOff>
    </xdr:from>
    <xdr:ext cx="7620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3924300" y="7036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107925</xdr:rowOff>
    </xdr:from>
    <xdr:to>
      <xdr:col>19</xdr:col>
      <xdr:colOff>38100</xdr:colOff>
      <xdr:row>37</xdr:row>
      <xdr:rowOff>209525</xdr:rowOff>
    </xdr:to>
    <xdr:sp macro="" textlink="">
      <xdr:nvSpPr>
        <xdr:cNvPr id="135" name="楕円 134">
          <a:extLst>
            <a:ext uri="{FF2B5EF4-FFF2-40B4-BE49-F238E27FC236}">
              <a16:creationId xmlns:a16="http://schemas.microsoft.com/office/drawing/2014/main" xmlns="" id="{00000000-0008-0000-0500-000087000000}"/>
            </a:ext>
          </a:extLst>
        </xdr:cNvPr>
        <xdr:cNvSpPr/>
      </xdr:nvSpPr>
      <xdr:spPr bwMode="auto">
        <a:xfrm>
          <a:off x="3556000" y="7232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48252</xdr:rowOff>
    </xdr:from>
    <xdr:ext cx="7620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3225800" y="700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108259</xdr:rowOff>
    </xdr:from>
    <xdr:to>
      <xdr:col>15</xdr:col>
      <xdr:colOff>101600</xdr:colOff>
      <xdr:row>37</xdr:row>
      <xdr:rowOff>209859</xdr:rowOff>
    </xdr:to>
    <xdr:sp macro="" textlink="">
      <xdr:nvSpPr>
        <xdr:cNvPr id="137" name="楕円 136">
          <a:extLst>
            <a:ext uri="{FF2B5EF4-FFF2-40B4-BE49-F238E27FC236}">
              <a16:creationId xmlns:a16="http://schemas.microsoft.com/office/drawing/2014/main" xmlns="" id="{00000000-0008-0000-0500-000089000000}"/>
            </a:ext>
          </a:extLst>
        </xdr:cNvPr>
        <xdr:cNvSpPr/>
      </xdr:nvSpPr>
      <xdr:spPr bwMode="auto">
        <a:xfrm>
          <a:off x="2857500" y="72329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48586</xdr:rowOff>
    </xdr:from>
    <xdr:ext cx="762000" cy="259045"/>
    <xdr:sp macro="" textlink="">
      <xdr:nvSpPr>
        <xdr:cNvPr id="138" name="テキスト ボックス 137">
          <a:extLst>
            <a:ext uri="{FF2B5EF4-FFF2-40B4-BE49-F238E27FC236}">
              <a16:creationId xmlns:a16="http://schemas.microsoft.com/office/drawing/2014/main" xmlns="" id="{00000000-0008-0000-0500-00008A000000}"/>
            </a:ext>
          </a:extLst>
        </xdr:cNvPr>
        <xdr:cNvSpPr txBox="1"/>
      </xdr:nvSpPr>
      <xdr:spPr>
        <a:xfrm>
          <a:off x="2527300" y="7001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高知県宿毛市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20,943
20,870
286.20
11,990,564
11,755,715
158,601
6,692,434
10,652,747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67.1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xmlns=""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12814</xdr:rowOff>
    </xdr:from>
    <xdr:to>
      <xdr:col>24</xdr:col>
      <xdr:colOff>62865</xdr:colOff>
      <xdr:row>38</xdr:row>
      <xdr:rowOff>70053</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flipV="1">
          <a:off x="4633595" y="5156314"/>
          <a:ext cx="1270" cy="142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73880</xdr:rowOff>
    </xdr:from>
    <xdr:ext cx="534377" cy="259045"/>
    <xdr:sp macro="" textlink="">
      <xdr:nvSpPr>
        <xdr:cNvPr id="57" name="人件費最小値テキスト">
          <a:extLst>
            <a:ext uri="{FF2B5EF4-FFF2-40B4-BE49-F238E27FC236}">
              <a16:creationId xmlns:a16="http://schemas.microsoft.com/office/drawing/2014/main" xmlns="" id="{00000000-0008-0000-0600-000039000000}"/>
            </a:ext>
          </a:extLst>
        </xdr:cNvPr>
        <xdr:cNvSpPr txBox="1"/>
      </xdr:nvSpPr>
      <xdr:spPr>
        <a:xfrm>
          <a:off x="4686300" y="658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70053</xdr:rowOff>
    </xdr:from>
    <xdr:to>
      <xdr:col>24</xdr:col>
      <xdr:colOff>152400</xdr:colOff>
      <xdr:row>38</xdr:row>
      <xdr:rowOff>70053</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6585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130941</xdr:rowOff>
    </xdr:from>
    <xdr:ext cx="599010" cy="259045"/>
    <xdr:sp macro="" textlink="">
      <xdr:nvSpPr>
        <xdr:cNvPr id="59" name="人件費最大値テキスト">
          <a:extLst>
            <a:ext uri="{FF2B5EF4-FFF2-40B4-BE49-F238E27FC236}">
              <a16:creationId xmlns:a16="http://schemas.microsoft.com/office/drawing/2014/main" xmlns="" id="{00000000-0008-0000-0600-00003B000000}"/>
            </a:ext>
          </a:extLst>
        </xdr:cNvPr>
        <xdr:cNvSpPr txBox="1"/>
      </xdr:nvSpPr>
      <xdr:spPr>
        <a:xfrm>
          <a:off x="4686300" y="4931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12814</xdr:rowOff>
    </xdr:from>
    <xdr:to>
      <xdr:col>24</xdr:col>
      <xdr:colOff>152400</xdr:colOff>
      <xdr:row>30</xdr:row>
      <xdr:rowOff>12814</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515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45199</xdr:rowOff>
    </xdr:from>
    <xdr:to>
      <xdr:col>24</xdr:col>
      <xdr:colOff>63500</xdr:colOff>
      <xdr:row>34</xdr:row>
      <xdr:rowOff>127978</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flipV="1">
          <a:off x="3797300" y="5874499"/>
          <a:ext cx="838200" cy="82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73093</xdr:rowOff>
    </xdr:from>
    <xdr:ext cx="534377" cy="259045"/>
    <xdr:sp macro="" textlink="">
      <xdr:nvSpPr>
        <xdr:cNvPr id="62" name="人件費平均値テキスト">
          <a:extLst>
            <a:ext uri="{FF2B5EF4-FFF2-40B4-BE49-F238E27FC236}">
              <a16:creationId xmlns:a16="http://schemas.microsoft.com/office/drawing/2014/main" xmlns="" id="{00000000-0008-0000-0600-00003E000000}"/>
            </a:ext>
          </a:extLst>
        </xdr:cNvPr>
        <xdr:cNvSpPr txBox="1"/>
      </xdr:nvSpPr>
      <xdr:spPr>
        <a:xfrm>
          <a:off x="4686300" y="590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94666</xdr:rowOff>
    </xdr:from>
    <xdr:to>
      <xdr:col>24</xdr:col>
      <xdr:colOff>114300</xdr:colOff>
      <xdr:row>35</xdr:row>
      <xdr:rowOff>24816</xdr:rowOff>
    </xdr:to>
    <xdr:sp macro="" textlink="">
      <xdr:nvSpPr>
        <xdr:cNvPr id="63" name="フローチャート: 判断 62">
          <a:extLst>
            <a:ext uri="{FF2B5EF4-FFF2-40B4-BE49-F238E27FC236}">
              <a16:creationId xmlns:a16="http://schemas.microsoft.com/office/drawing/2014/main" xmlns="" id="{00000000-0008-0000-0600-00003F000000}"/>
            </a:ext>
          </a:extLst>
        </xdr:cNvPr>
        <xdr:cNvSpPr/>
      </xdr:nvSpPr>
      <xdr:spPr>
        <a:xfrm>
          <a:off x="45847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54064</xdr:rowOff>
    </xdr:from>
    <xdr:to>
      <xdr:col>19</xdr:col>
      <xdr:colOff>177800</xdr:colOff>
      <xdr:row>34</xdr:row>
      <xdr:rowOff>127978</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a:off x="2908300" y="5883364"/>
          <a:ext cx="889000" cy="7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103962</xdr:rowOff>
    </xdr:from>
    <xdr:to>
      <xdr:col>20</xdr:col>
      <xdr:colOff>38100</xdr:colOff>
      <xdr:row>35</xdr:row>
      <xdr:rowOff>34112</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3746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25239</xdr:rowOff>
    </xdr:from>
    <xdr:ext cx="534377"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3530111" y="602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54064</xdr:rowOff>
    </xdr:from>
    <xdr:to>
      <xdr:col>15</xdr:col>
      <xdr:colOff>50800</xdr:colOff>
      <xdr:row>34</xdr:row>
      <xdr:rowOff>150698</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flipV="1">
          <a:off x="2019300" y="5883364"/>
          <a:ext cx="889000" cy="9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106959</xdr:rowOff>
    </xdr:from>
    <xdr:to>
      <xdr:col>15</xdr:col>
      <xdr:colOff>101600</xdr:colOff>
      <xdr:row>35</xdr:row>
      <xdr:rowOff>37109</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2857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28236</xdr:rowOff>
    </xdr:from>
    <xdr:ext cx="534377"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2641111" y="60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126873</xdr:rowOff>
    </xdr:from>
    <xdr:to>
      <xdr:col>10</xdr:col>
      <xdr:colOff>114300</xdr:colOff>
      <xdr:row>34</xdr:row>
      <xdr:rowOff>150698</xdr:rowOff>
    </xdr:to>
    <xdr:cxnSp macro="">
      <xdr:nvCxnSpPr>
        <xdr:cNvPr id="70" name="直線コネクタ 69">
          <a:extLst>
            <a:ext uri="{FF2B5EF4-FFF2-40B4-BE49-F238E27FC236}">
              <a16:creationId xmlns:a16="http://schemas.microsoft.com/office/drawing/2014/main" xmlns="" id="{00000000-0008-0000-0600-000046000000}"/>
            </a:ext>
          </a:extLst>
        </xdr:cNvPr>
        <xdr:cNvCxnSpPr/>
      </xdr:nvCxnSpPr>
      <xdr:spPr>
        <a:xfrm>
          <a:off x="1130300" y="5956173"/>
          <a:ext cx="889000" cy="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161951</xdr:rowOff>
    </xdr:from>
    <xdr:to>
      <xdr:col>10</xdr:col>
      <xdr:colOff>165100</xdr:colOff>
      <xdr:row>35</xdr:row>
      <xdr:rowOff>92101</xdr:rowOff>
    </xdr:to>
    <xdr:sp macro="" textlink="">
      <xdr:nvSpPr>
        <xdr:cNvPr id="71" name="フローチャート: 判断 70">
          <a:extLst>
            <a:ext uri="{FF2B5EF4-FFF2-40B4-BE49-F238E27FC236}">
              <a16:creationId xmlns:a16="http://schemas.microsoft.com/office/drawing/2014/main" xmlns="" id="{00000000-0008-0000-0600-000047000000}"/>
            </a:ext>
          </a:extLst>
        </xdr:cNvPr>
        <xdr:cNvSpPr/>
      </xdr:nvSpPr>
      <xdr:spPr>
        <a:xfrm>
          <a:off x="1968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83228</xdr:rowOff>
    </xdr:from>
    <xdr:ext cx="534377"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1752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4191</xdr:rowOff>
    </xdr:from>
    <xdr:to>
      <xdr:col>6</xdr:col>
      <xdr:colOff>38100</xdr:colOff>
      <xdr:row>35</xdr:row>
      <xdr:rowOff>105791</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079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96918</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863111" y="609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165849</xdr:rowOff>
    </xdr:from>
    <xdr:to>
      <xdr:col>24</xdr:col>
      <xdr:colOff>114300</xdr:colOff>
      <xdr:row>34</xdr:row>
      <xdr:rowOff>95999</xdr:rowOff>
    </xdr:to>
    <xdr:sp macro="" textlink="">
      <xdr:nvSpPr>
        <xdr:cNvPr id="80" name="楕円 79">
          <a:extLst>
            <a:ext uri="{FF2B5EF4-FFF2-40B4-BE49-F238E27FC236}">
              <a16:creationId xmlns:a16="http://schemas.microsoft.com/office/drawing/2014/main" xmlns="" id="{00000000-0008-0000-0600-000050000000}"/>
            </a:ext>
          </a:extLst>
        </xdr:cNvPr>
        <xdr:cNvSpPr/>
      </xdr:nvSpPr>
      <xdr:spPr>
        <a:xfrm>
          <a:off x="4584700" y="582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17276</xdr:rowOff>
    </xdr:from>
    <xdr:ext cx="534377" cy="259045"/>
    <xdr:sp macro="" textlink="">
      <xdr:nvSpPr>
        <xdr:cNvPr id="81" name="人件費該当値テキスト">
          <a:extLst>
            <a:ext uri="{FF2B5EF4-FFF2-40B4-BE49-F238E27FC236}">
              <a16:creationId xmlns:a16="http://schemas.microsoft.com/office/drawing/2014/main" xmlns="" id="{00000000-0008-0000-0600-000051000000}"/>
            </a:ext>
          </a:extLst>
        </xdr:cNvPr>
        <xdr:cNvSpPr txBox="1"/>
      </xdr:nvSpPr>
      <xdr:spPr>
        <a:xfrm>
          <a:off x="4686300" y="567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77178</xdr:rowOff>
    </xdr:from>
    <xdr:to>
      <xdr:col>20</xdr:col>
      <xdr:colOff>38100</xdr:colOff>
      <xdr:row>35</xdr:row>
      <xdr:rowOff>7328</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3746500" y="590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23855</xdr:rowOff>
    </xdr:from>
    <xdr:ext cx="534377"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3530111" y="568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3264</xdr:rowOff>
    </xdr:from>
    <xdr:to>
      <xdr:col>15</xdr:col>
      <xdr:colOff>101600</xdr:colOff>
      <xdr:row>34</xdr:row>
      <xdr:rowOff>104864</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2857500" y="583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121391</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2641111" y="560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99898</xdr:rowOff>
    </xdr:from>
    <xdr:to>
      <xdr:col>10</xdr:col>
      <xdr:colOff>165100</xdr:colOff>
      <xdr:row>35</xdr:row>
      <xdr:rowOff>30048</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1968500" y="592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46575</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1752111" y="5704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76073</xdr:rowOff>
    </xdr:from>
    <xdr:to>
      <xdr:col>6</xdr:col>
      <xdr:colOff>38100</xdr:colOff>
      <xdr:row>35</xdr:row>
      <xdr:rowOff>6223</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079500" y="5905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22750</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863111" y="5680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xmlns=""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xmlns=""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158623</xdr:rowOff>
    </xdr:from>
    <xdr:to>
      <xdr:col>24</xdr:col>
      <xdr:colOff>62865</xdr:colOff>
      <xdr:row>59</xdr:row>
      <xdr:rowOff>5435</xdr:rowOff>
    </xdr:to>
    <xdr:cxnSp macro="">
      <xdr:nvCxnSpPr>
        <xdr:cNvPr id="114" name="直線コネクタ 113">
          <a:extLst>
            <a:ext uri="{FF2B5EF4-FFF2-40B4-BE49-F238E27FC236}">
              <a16:creationId xmlns:a16="http://schemas.microsoft.com/office/drawing/2014/main" xmlns="" id="{00000000-0008-0000-0600-000072000000}"/>
            </a:ext>
          </a:extLst>
        </xdr:cNvPr>
        <xdr:cNvCxnSpPr/>
      </xdr:nvCxnSpPr>
      <xdr:spPr>
        <a:xfrm flipV="1">
          <a:off x="4633595" y="8731123"/>
          <a:ext cx="1270" cy="1389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9262</xdr:rowOff>
    </xdr:from>
    <xdr:ext cx="534377" cy="259045"/>
    <xdr:sp macro="" textlink="">
      <xdr:nvSpPr>
        <xdr:cNvPr id="115" name="物件費最小値テキスト">
          <a:extLst>
            <a:ext uri="{FF2B5EF4-FFF2-40B4-BE49-F238E27FC236}">
              <a16:creationId xmlns:a16="http://schemas.microsoft.com/office/drawing/2014/main" xmlns="" id="{00000000-0008-0000-0600-000073000000}"/>
            </a:ext>
          </a:extLst>
        </xdr:cNvPr>
        <xdr:cNvSpPr txBox="1"/>
      </xdr:nvSpPr>
      <xdr:spPr>
        <a:xfrm>
          <a:off x="4686300" y="1012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5435</xdr:rowOff>
    </xdr:from>
    <xdr:to>
      <xdr:col>24</xdr:col>
      <xdr:colOff>152400</xdr:colOff>
      <xdr:row>59</xdr:row>
      <xdr:rowOff>5435</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a:off x="4546600" y="10120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105300</xdr:rowOff>
    </xdr:from>
    <xdr:ext cx="599010" cy="259045"/>
    <xdr:sp macro="" textlink="">
      <xdr:nvSpPr>
        <xdr:cNvPr id="117" name="物件費最大値テキスト">
          <a:extLst>
            <a:ext uri="{FF2B5EF4-FFF2-40B4-BE49-F238E27FC236}">
              <a16:creationId xmlns:a16="http://schemas.microsoft.com/office/drawing/2014/main" xmlns="" id="{00000000-0008-0000-0600-000075000000}"/>
            </a:ext>
          </a:extLst>
        </xdr:cNvPr>
        <xdr:cNvSpPr txBox="1"/>
      </xdr:nvSpPr>
      <xdr:spPr>
        <a:xfrm>
          <a:off x="4686300" y="850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158623</xdr:rowOff>
    </xdr:from>
    <xdr:to>
      <xdr:col>24</xdr:col>
      <xdr:colOff>152400</xdr:colOff>
      <xdr:row>50</xdr:row>
      <xdr:rowOff>158623</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a:off x="4546600" y="8731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14897</xdr:rowOff>
    </xdr:from>
    <xdr:to>
      <xdr:col>24</xdr:col>
      <xdr:colOff>63500</xdr:colOff>
      <xdr:row>57</xdr:row>
      <xdr:rowOff>56414</xdr:rowOff>
    </xdr:to>
    <xdr:cxnSp macro="">
      <xdr:nvCxnSpPr>
        <xdr:cNvPr id="119" name="直線コネクタ 118">
          <a:extLst>
            <a:ext uri="{FF2B5EF4-FFF2-40B4-BE49-F238E27FC236}">
              <a16:creationId xmlns:a16="http://schemas.microsoft.com/office/drawing/2014/main" xmlns="" id="{00000000-0008-0000-0600-000077000000}"/>
            </a:ext>
          </a:extLst>
        </xdr:cNvPr>
        <xdr:cNvCxnSpPr/>
      </xdr:nvCxnSpPr>
      <xdr:spPr>
        <a:xfrm flipV="1">
          <a:off x="3797300" y="9787547"/>
          <a:ext cx="838200" cy="4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101985</xdr:rowOff>
    </xdr:from>
    <xdr:ext cx="534377" cy="259045"/>
    <xdr:sp macro="" textlink="">
      <xdr:nvSpPr>
        <xdr:cNvPr id="120" name="物件費平均値テキスト">
          <a:extLst>
            <a:ext uri="{FF2B5EF4-FFF2-40B4-BE49-F238E27FC236}">
              <a16:creationId xmlns:a16="http://schemas.microsoft.com/office/drawing/2014/main" xmlns="" id="{00000000-0008-0000-0600-000078000000}"/>
            </a:ext>
          </a:extLst>
        </xdr:cNvPr>
        <xdr:cNvSpPr txBox="1"/>
      </xdr:nvSpPr>
      <xdr:spPr>
        <a:xfrm>
          <a:off x="4686300" y="9360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79108</xdr:rowOff>
    </xdr:from>
    <xdr:to>
      <xdr:col>24</xdr:col>
      <xdr:colOff>114300</xdr:colOff>
      <xdr:row>56</xdr:row>
      <xdr:rowOff>9258</xdr:rowOff>
    </xdr:to>
    <xdr:sp macro="" textlink="">
      <xdr:nvSpPr>
        <xdr:cNvPr id="121" name="フローチャート: 判断 120">
          <a:extLst>
            <a:ext uri="{FF2B5EF4-FFF2-40B4-BE49-F238E27FC236}">
              <a16:creationId xmlns:a16="http://schemas.microsoft.com/office/drawing/2014/main" xmlns="" id="{00000000-0008-0000-0600-000079000000}"/>
            </a:ext>
          </a:extLst>
        </xdr:cNvPr>
        <xdr:cNvSpPr/>
      </xdr:nvSpPr>
      <xdr:spPr>
        <a:xfrm>
          <a:off x="4584700" y="950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56414</xdr:rowOff>
    </xdr:from>
    <xdr:to>
      <xdr:col>19</xdr:col>
      <xdr:colOff>177800</xdr:colOff>
      <xdr:row>57</xdr:row>
      <xdr:rowOff>108801</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flipV="1">
          <a:off x="2908300" y="9829064"/>
          <a:ext cx="889000" cy="5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100559</xdr:rowOff>
    </xdr:from>
    <xdr:to>
      <xdr:col>20</xdr:col>
      <xdr:colOff>38100</xdr:colOff>
      <xdr:row>56</xdr:row>
      <xdr:rowOff>30709</xdr:rowOff>
    </xdr:to>
    <xdr:sp macro="" textlink="">
      <xdr:nvSpPr>
        <xdr:cNvPr id="123" name="フローチャート: 判断 122">
          <a:extLst>
            <a:ext uri="{FF2B5EF4-FFF2-40B4-BE49-F238E27FC236}">
              <a16:creationId xmlns:a16="http://schemas.microsoft.com/office/drawing/2014/main" xmlns="" id="{00000000-0008-0000-0600-00007B000000}"/>
            </a:ext>
          </a:extLst>
        </xdr:cNvPr>
        <xdr:cNvSpPr/>
      </xdr:nvSpPr>
      <xdr:spPr>
        <a:xfrm>
          <a:off x="37465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47236</xdr:rowOff>
    </xdr:from>
    <xdr:ext cx="534377" cy="259045"/>
    <xdr:sp macro="" textlink="">
      <xdr:nvSpPr>
        <xdr:cNvPr id="124" name="テキスト ボックス 123">
          <a:extLst>
            <a:ext uri="{FF2B5EF4-FFF2-40B4-BE49-F238E27FC236}">
              <a16:creationId xmlns:a16="http://schemas.microsoft.com/office/drawing/2014/main" xmlns="" id="{00000000-0008-0000-0600-00007C000000}"/>
            </a:ext>
          </a:extLst>
        </xdr:cNvPr>
        <xdr:cNvSpPr txBox="1"/>
      </xdr:nvSpPr>
      <xdr:spPr>
        <a:xfrm>
          <a:off x="3530111" y="930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64580</xdr:rowOff>
    </xdr:from>
    <xdr:to>
      <xdr:col>15</xdr:col>
      <xdr:colOff>50800</xdr:colOff>
      <xdr:row>57</xdr:row>
      <xdr:rowOff>108801</xdr:rowOff>
    </xdr:to>
    <xdr:cxnSp macro="">
      <xdr:nvCxnSpPr>
        <xdr:cNvPr id="125" name="直線コネクタ 124">
          <a:extLst>
            <a:ext uri="{FF2B5EF4-FFF2-40B4-BE49-F238E27FC236}">
              <a16:creationId xmlns:a16="http://schemas.microsoft.com/office/drawing/2014/main" xmlns="" id="{00000000-0008-0000-0600-00007D000000}"/>
            </a:ext>
          </a:extLst>
        </xdr:cNvPr>
        <xdr:cNvCxnSpPr/>
      </xdr:nvCxnSpPr>
      <xdr:spPr>
        <a:xfrm>
          <a:off x="2019300" y="9837230"/>
          <a:ext cx="889000" cy="44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635</xdr:rowOff>
    </xdr:from>
    <xdr:to>
      <xdr:col>15</xdr:col>
      <xdr:colOff>101600</xdr:colOff>
      <xdr:row>56</xdr:row>
      <xdr:rowOff>102235</xdr:rowOff>
    </xdr:to>
    <xdr:sp macro="" textlink="">
      <xdr:nvSpPr>
        <xdr:cNvPr id="126" name="フローチャート: 判断 125">
          <a:extLst>
            <a:ext uri="{FF2B5EF4-FFF2-40B4-BE49-F238E27FC236}">
              <a16:creationId xmlns:a16="http://schemas.microsoft.com/office/drawing/2014/main" xmlns="" id="{00000000-0008-0000-0600-00007E000000}"/>
            </a:ext>
          </a:extLst>
        </xdr:cNvPr>
        <xdr:cNvSpPr/>
      </xdr:nvSpPr>
      <xdr:spPr>
        <a:xfrm>
          <a:off x="2857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118762</xdr:rowOff>
    </xdr:from>
    <xdr:ext cx="534377" cy="259045"/>
    <xdr:sp macro="" textlink="">
      <xdr:nvSpPr>
        <xdr:cNvPr id="127" name="テキスト ボックス 126">
          <a:extLst>
            <a:ext uri="{FF2B5EF4-FFF2-40B4-BE49-F238E27FC236}">
              <a16:creationId xmlns:a16="http://schemas.microsoft.com/office/drawing/2014/main" xmlns="" id="{00000000-0008-0000-0600-00007F000000}"/>
            </a:ext>
          </a:extLst>
        </xdr:cNvPr>
        <xdr:cNvSpPr txBox="1"/>
      </xdr:nvSpPr>
      <xdr:spPr>
        <a:xfrm>
          <a:off x="2641111" y="937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64580</xdr:rowOff>
    </xdr:from>
    <xdr:to>
      <xdr:col>10</xdr:col>
      <xdr:colOff>114300</xdr:colOff>
      <xdr:row>57</xdr:row>
      <xdr:rowOff>101219</xdr:rowOff>
    </xdr:to>
    <xdr:cxnSp macro="">
      <xdr:nvCxnSpPr>
        <xdr:cNvPr id="128" name="直線コネクタ 127">
          <a:extLst>
            <a:ext uri="{FF2B5EF4-FFF2-40B4-BE49-F238E27FC236}">
              <a16:creationId xmlns:a16="http://schemas.microsoft.com/office/drawing/2014/main" xmlns="" id="{00000000-0008-0000-0600-000080000000}"/>
            </a:ext>
          </a:extLst>
        </xdr:cNvPr>
        <xdr:cNvCxnSpPr/>
      </xdr:nvCxnSpPr>
      <xdr:spPr>
        <a:xfrm flipV="1">
          <a:off x="1130300" y="9837230"/>
          <a:ext cx="889000" cy="36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22581</xdr:rowOff>
    </xdr:from>
    <xdr:to>
      <xdr:col>10</xdr:col>
      <xdr:colOff>165100</xdr:colOff>
      <xdr:row>56</xdr:row>
      <xdr:rowOff>124181</xdr:rowOff>
    </xdr:to>
    <xdr:sp macro="" textlink="">
      <xdr:nvSpPr>
        <xdr:cNvPr id="129" name="フローチャート: 判断 128">
          <a:extLst>
            <a:ext uri="{FF2B5EF4-FFF2-40B4-BE49-F238E27FC236}">
              <a16:creationId xmlns:a16="http://schemas.microsoft.com/office/drawing/2014/main" xmlns="" id="{00000000-0008-0000-0600-000081000000}"/>
            </a:ext>
          </a:extLst>
        </xdr:cNvPr>
        <xdr:cNvSpPr/>
      </xdr:nvSpPr>
      <xdr:spPr>
        <a:xfrm>
          <a:off x="1968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140708</xdr:rowOff>
    </xdr:from>
    <xdr:ext cx="534377"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1752111" y="93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43256</xdr:rowOff>
    </xdr:from>
    <xdr:to>
      <xdr:col>6</xdr:col>
      <xdr:colOff>38100</xdr:colOff>
      <xdr:row>56</xdr:row>
      <xdr:rowOff>144856</xdr:rowOff>
    </xdr:to>
    <xdr:sp macro="" textlink="">
      <xdr:nvSpPr>
        <xdr:cNvPr id="131" name="フローチャート: 判断 130">
          <a:extLst>
            <a:ext uri="{FF2B5EF4-FFF2-40B4-BE49-F238E27FC236}">
              <a16:creationId xmlns:a16="http://schemas.microsoft.com/office/drawing/2014/main" xmlns="" id="{00000000-0008-0000-0600-000083000000}"/>
            </a:ext>
          </a:extLst>
        </xdr:cNvPr>
        <xdr:cNvSpPr/>
      </xdr:nvSpPr>
      <xdr:spPr>
        <a:xfrm>
          <a:off x="1079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161383</xdr:rowOff>
    </xdr:from>
    <xdr:ext cx="534377"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863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135547</xdr:rowOff>
    </xdr:from>
    <xdr:to>
      <xdr:col>24</xdr:col>
      <xdr:colOff>114300</xdr:colOff>
      <xdr:row>57</xdr:row>
      <xdr:rowOff>65697</xdr:rowOff>
    </xdr:to>
    <xdr:sp macro="" textlink="">
      <xdr:nvSpPr>
        <xdr:cNvPr id="138" name="楕円 137">
          <a:extLst>
            <a:ext uri="{FF2B5EF4-FFF2-40B4-BE49-F238E27FC236}">
              <a16:creationId xmlns:a16="http://schemas.microsoft.com/office/drawing/2014/main" xmlns="" id="{00000000-0008-0000-0600-00008A000000}"/>
            </a:ext>
          </a:extLst>
        </xdr:cNvPr>
        <xdr:cNvSpPr/>
      </xdr:nvSpPr>
      <xdr:spPr>
        <a:xfrm>
          <a:off x="4584700" y="973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113974</xdr:rowOff>
    </xdr:from>
    <xdr:ext cx="534377" cy="259045"/>
    <xdr:sp macro="" textlink="">
      <xdr:nvSpPr>
        <xdr:cNvPr id="139" name="物件費該当値テキスト">
          <a:extLst>
            <a:ext uri="{FF2B5EF4-FFF2-40B4-BE49-F238E27FC236}">
              <a16:creationId xmlns:a16="http://schemas.microsoft.com/office/drawing/2014/main" xmlns="" id="{00000000-0008-0000-0600-00008B000000}"/>
            </a:ext>
          </a:extLst>
        </xdr:cNvPr>
        <xdr:cNvSpPr txBox="1"/>
      </xdr:nvSpPr>
      <xdr:spPr>
        <a:xfrm>
          <a:off x="4686300" y="971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5614</xdr:rowOff>
    </xdr:from>
    <xdr:to>
      <xdr:col>20</xdr:col>
      <xdr:colOff>38100</xdr:colOff>
      <xdr:row>57</xdr:row>
      <xdr:rowOff>107214</xdr:rowOff>
    </xdr:to>
    <xdr:sp macro="" textlink="">
      <xdr:nvSpPr>
        <xdr:cNvPr id="140" name="楕円 139">
          <a:extLst>
            <a:ext uri="{FF2B5EF4-FFF2-40B4-BE49-F238E27FC236}">
              <a16:creationId xmlns:a16="http://schemas.microsoft.com/office/drawing/2014/main" xmlns="" id="{00000000-0008-0000-0600-00008C000000}"/>
            </a:ext>
          </a:extLst>
        </xdr:cNvPr>
        <xdr:cNvSpPr/>
      </xdr:nvSpPr>
      <xdr:spPr>
        <a:xfrm>
          <a:off x="3746500" y="9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98341</xdr:rowOff>
    </xdr:from>
    <xdr:ext cx="534377" cy="259045"/>
    <xdr:sp macro="" textlink="">
      <xdr:nvSpPr>
        <xdr:cNvPr id="141" name="テキスト ボックス 140">
          <a:extLst>
            <a:ext uri="{FF2B5EF4-FFF2-40B4-BE49-F238E27FC236}">
              <a16:creationId xmlns:a16="http://schemas.microsoft.com/office/drawing/2014/main" xmlns="" id="{00000000-0008-0000-0600-00008D000000}"/>
            </a:ext>
          </a:extLst>
        </xdr:cNvPr>
        <xdr:cNvSpPr txBox="1"/>
      </xdr:nvSpPr>
      <xdr:spPr>
        <a:xfrm>
          <a:off x="3530111" y="987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58001</xdr:rowOff>
    </xdr:from>
    <xdr:to>
      <xdr:col>15</xdr:col>
      <xdr:colOff>101600</xdr:colOff>
      <xdr:row>57</xdr:row>
      <xdr:rowOff>159601</xdr:rowOff>
    </xdr:to>
    <xdr:sp macro="" textlink="">
      <xdr:nvSpPr>
        <xdr:cNvPr id="142" name="楕円 141">
          <a:extLst>
            <a:ext uri="{FF2B5EF4-FFF2-40B4-BE49-F238E27FC236}">
              <a16:creationId xmlns:a16="http://schemas.microsoft.com/office/drawing/2014/main" xmlns="" id="{00000000-0008-0000-0600-00008E000000}"/>
            </a:ext>
          </a:extLst>
        </xdr:cNvPr>
        <xdr:cNvSpPr/>
      </xdr:nvSpPr>
      <xdr:spPr>
        <a:xfrm>
          <a:off x="2857500" y="983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150728</xdr:rowOff>
    </xdr:from>
    <xdr:ext cx="534377" cy="259045"/>
    <xdr:sp macro="" textlink="">
      <xdr:nvSpPr>
        <xdr:cNvPr id="143" name="テキスト ボックス 142">
          <a:extLst>
            <a:ext uri="{FF2B5EF4-FFF2-40B4-BE49-F238E27FC236}">
              <a16:creationId xmlns:a16="http://schemas.microsoft.com/office/drawing/2014/main" xmlns="" id="{00000000-0008-0000-0600-00008F000000}"/>
            </a:ext>
          </a:extLst>
        </xdr:cNvPr>
        <xdr:cNvSpPr txBox="1"/>
      </xdr:nvSpPr>
      <xdr:spPr>
        <a:xfrm>
          <a:off x="2641111" y="9923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13780</xdr:rowOff>
    </xdr:from>
    <xdr:to>
      <xdr:col>10</xdr:col>
      <xdr:colOff>165100</xdr:colOff>
      <xdr:row>57</xdr:row>
      <xdr:rowOff>115380</xdr:rowOff>
    </xdr:to>
    <xdr:sp macro="" textlink="">
      <xdr:nvSpPr>
        <xdr:cNvPr id="144" name="楕円 143">
          <a:extLst>
            <a:ext uri="{FF2B5EF4-FFF2-40B4-BE49-F238E27FC236}">
              <a16:creationId xmlns:a16="http://schemas.microsoft.com/office/drawing/2014/main" xmlns="" id="{00000000-0008-0000-0600-000090000000}"/>
            </a:ext>
          </a:extLst>
        </xdr:cNvPr>
        <xdr:cNvSpPr/>
      </xdr:nvSpPr>
      <xdr:spPr>
        <a:xfrm>
          <a:off x="1968500" y="978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106507</xdr:rowOff>
    </xdr:from>
    <xdr:ext cx="534377" cy="259045"/>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1752111" y="987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50419</xdr:rowOff>
    </xdr:from>
    <xdr:to>
      <xdr:col>6</xdr:col>
      <xdr:colOff>38100</xdr:colOff>
      <xdr:row>57</xdr:row>
      <xdr:rowOff>152019</xdr:rowOff>
    </xdr:to>
    <xdr:sp macro="" textlink="">
      <xdr:nvSpPr>
        <xdr:cNvPr id="146" name="楕円 145">
          <a:extLst>
            <a:ext uri="{FF2B5EF4-FFF2-40B4-BE49-F238E27FC236}">
              <a16:creationId xmlns:a16="http://schemas.microsoft.com/office/drawing/2014/main" xmlns="" id="{00000000-0008-0000-0600-000092000000}"/>
            </a:ext>
          </a:extLst>
        </xdr:cNvPr>
        <xdr:cNvSpPr/>
      </xdr:nvSpPr>
      <xdr:spPr>
        <a:xfrm>
          <a:off x="1079500" y="982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143146</xdr:rowOff>
    </xdr:from>
    <xdr:ext cx="534377" cy="259045"/>
    <xdr:sp macro="" textlink="">
      <xdr:nvSpPr>
        <xdr:cNvPr id="147" name="テキスト ボックス 146">
          <a:extLst>
            <a:ext uri="{FF2B5EF4-FFF2-40B4-BE49-F238E27FC236}">
              <a16:creationId xmlns:a16="http://schemas.microsoft.com/office/drawing/2014/main" xmlns="" id="{00000000-0008-0000-0600-000093000000}"/>
            </a:ext>
          </a:extLst>
        </xdr:cNvPr>
        <xdr:cNvSpPr txBox="1"/>
      </xdr:nvSpPr>
      <xdr:spPr>
        <a:xfrm>
          <a:off x="863111" y="991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xmlns=""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xmlns=""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xmlns=""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xmlns=""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xmlns=""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xmlns=""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xmlns=""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xmlns="" id="{00000000-0008-0000-06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xmlns=""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68510</xdr:rowOff>
    </xdr:from>
    <xdr:to>
      <xdr:col>24</xdr:col>
      <xdr:colOff>62865</xdr:colOff>
      <xdr:row>79</xdr:row>
      <xdr:rowOff>43783</xdr:rowOff>
    </xdr:to>
    <xdr:cxnSp macro="">
      <xdr:nvCxnSpPr>
        <xdr:cNvPr id="171" name="直線コネクタ 170">
          <a:extLst>
            <a:ext uri="{FF2B5EF4-FFF2-40B4-BE49-F238E27FC236}">
              <a16:creationId xmlns:a16="http://schemas.microsoft.com/office/drawing/2014/main" xmlns="" id="{00000000-0008-0000-0600-0000AB000000}"/>
            </a:ext>
          </a:extLst>
        </xdr:cNvPr>
        <xdr:cNvCxnSpPr/>
      </xdr:nvCxnSpPr>
      <xdr:spPr>
        <a:xfrm flipV="1">
          <a:off x="4633595" y="12241460"/>
          <a:ext cx="1270" cy="1346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47610</xdr:rowOff>
    </xdr:from>
    <xdr:ext cx="313932" cy="259045"/>
    <xdr:sp macro="" textlink="">
      <xdr:nvSpPr>
        <xdr:cNvPr id="172" name="維持補修費最小値テキスト">
          <a:extLst>
            <a:ext uri="{FF2B5EF4-FFF2-40B4-BE49-F238E27FC236}">
              <a16:creationId xmlns:a16="http://schemas.microsoft.com/office/drawing/2014/main" xmlns="" id="{00000000-0008-0000-0600-0000AC000000}"/>
            </a:ext>
          </a:extLst>
        </xdr:cNvPr>
        <xdr:cNvSpPr txBox="1"/>
      </xdr:nvSpPr>
      <xdr:spPr>
        <a:xfrm>
          <a:off x="4686300" y="13592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43783</xdr:rowOff>
    </xdr:from>
    <xdr:to>
      <xdr:col>24</xdr:col>
      <xdr:colOff>152400</xdr:colOff>
      <xdr:row>79</xdr:row>
      <xdr:rowOff>43783</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a:off x="4546600" y="1358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15187</xdr:rowOff>
    </xdr:from>
    <xdr:ext cx="534377" cy="259045"/>
    <xdr:sp macro="" textlink="">
      <xdr:nvSpPr>
        <xdr:cNvPr id="174" name="維持補修費最大値テキスト">
          <a:extLst>
            <a:ext uri="{FF2B5EF4-FFF2-40B4-BE49-F238E27FC236}">
              <a16:creationId xmlns:a16="http://schemas.microsoft.com/office/drawing/2014/main" xmlns="" id="{00000000-0008-0000-0600-0000AE000000}"/>
            </a:ext>
          </a:extLst>
        </xdr:cNvPr>
        <xdr:cNvSpPr txBox="1"/>
      </xdr:nvSpPr>
      <xdr:spPr>
        <a:xfrm>
          <a:off x="4686300" y="1201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68510</xdr:rowOff>
    </xdr:from>
    <xdr:to>
      <xdr:col>24</xdr:col>
      <xdr:colOff>152400</xdr:colOff>
      <xdr:row>71</xdr:row>
      <xdr:rowOff>68510</xdr:rowOff>
    </xdr:to>
    <xdr:cxnSp macro="">
      <xdr:nvCxnSpPr>
        <xdr:cNvPr id="175" name="直線コネクタ 174">
          <a:extLst>
            <a:ext uri="{FF2B5EF4-FFF2-40B4-BE49-F238E27FC236}">
              <a16:creationId xmlns:a16="http://schemas.microsoft.com/office/drawing/2014/main" xmlns="" id="{00000000-0008-0000-0600-0000AF000000}"/>
            </a:ext>
          </a:extLst>
        </xdr:cNvPr>
        <xdr:cNvCxnSpPr/>
      </xdr:nvCxnSpPr>
      <xdr:spPr>
        <a:xfrm>
          <a:off x="4546600" y="122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148216</xdr:rowOff>
    </xdr:from>
    <xdr:to>
      <xdr:col>24</xdr:col>
      <xdr:colOff>63500</xdr:colOff>
      <xdr:row>78</xdr:row>
      <xdr:rowOff>152482</xdr:rowOff>
    </xdr:to>
    <xdr:cxnSp macro="">
      <xdr:nvCxnSpPr>
        <xdr:cNvPr id="176" name="直線コネクタ 175">
          <a:extLst>
            <a:ext uri="{FF2B5EF4-FFF2-40B4-BE49-F238E27FC236}">
              <a16:creationId xmlns:a16="http://schemas.microsoft.com/office/drawing/2014/main" xmlns="" id="{00000000-0008-0000-0600-0000B0000000}"/>
            </a:ext>
          </a:extLst>
        </xdr:cNvPr>
        <xdr:cNvCxnSpPr/>
      </xdr:nvCxnSpPr>
      <xdr:spPr>
        <a:xfrm flipV="1">
          <a:off x="3797300" y="13521316"/>
          <a:ext cx="838200" cy="4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35405</xdr:rowOff>
    </xdr:from>
    <xdr:ext cx="469744" cy="259045"/>
    <xdr:sp macro="" textlink="">
      <xdr:nvSpPr>
        <xdr:cNvPr id="177" name="維持補修費平均値テキスト">
          <a:extLst>
            <a:ext uri="{FF2B5EF4-FFF2-40B4-BE49-F238E27FC236}">
              <a16:creationId xmlns:a16="http://schemas.microsoft.com/office/drawing/2014/main" xmlns="" id="{00000000-0008-0000-0600-0000B1000000}"/>
            </a:ext>
          </a:extLst>
        </xdr:cNvPr>
        <xdr:cNvSpPr txBox="1"/>
      </xdr:nvSpPr>
      <xdr:spPr>
        <a:xfrm>
          <a:off x="4686300" y="13237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12528</xdr:rowOff>
    </xdr:from>
    <xdr:to>
      <xdr:col>24</xdr:col>
      <xdr:colOff>114300</xdr:colOff>
      <xdr:row>78</xdr:row>
      <xdr:rowOff>114128</xdr:rowOff>
    </xdr:to>
    <xdr:sp macro="" textlink="">
      <xdr:nvSpPr>
        <xdr:cNvPr id="178" name="フローチャート: 判断 177">
          <a:extLst>
            <a:ext uri="{FF2B5EF4-FFF2-40B4-BE49-F238E27FC236}">
              <a16:creationId xmlns:a16="http://schemas.microsoft.com/office/drawing/2014/main" xmlns="" id="{00000000-0008-0000-0600-0000B2000000}"/>
            </a:ext>
          </a:extLst>
        </xdr:cNvPr>
        <xdr:cNvSpPr/>
      </xdr:nvSpPr>
      <xdr:spPr>
        <a:xfrm>
          <a:off x="45847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152482</xdr:rowOff>
    </xdr:from>
    <xdr:to>
      <xdr:col>19</xdr:col>
      <xdr:colOff>177800</xdr:colOff>
      <xdr:row>78</xdr:row>
      <xdr:rowOff>153206</xdr:rowOff>
    </xdr:to>
    <xdr:cxnSp macro="">
      <xdr:nvCxnSpPr>
        <xdr:cNvPr id="179" name="直線コネクタ 178">
          <a:extLst>
            <a:ext uri="{FF2B5EF4-FFF2-40B4-BE49-F238E27FC236}">
              <a16:creationId xmlns:a16="http://schemas.microsoft.com/office/drawing/2014/main" xmlns="" id="{00000000-0008-0000-0600-0000B3000000}"/>
            </a:ext>
          </a:extLst>
        </xdr:cNvPr>
        <xdr:cNvCxnSpPr/>
      </xdr:nvCxnSpPr>
      <xdr:spPr>
        <a:xfrm flipV="1">
          <a:off x="2908300" y="13525582"/>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27787</xdr:rowOff>
    </xdr:from>
    <xdr:to>
      <xdr:col>20</xdr:col>
      <xdr:colOff>38100</xdr:colOff>
      <xdr:row>78</xdr:row>
      <xdr:rowOff>129387</xdr:rowOff>
    </xdr:to>
    <xdr:sp macro="" textlink="">
      <xdr:nvSpPr>
        <xdr:cNvPr id="180" name="フローチャート: 判断 179">
          <a:extLst>
            <a:ext uri="{FF2B5EF4-FFF2-40B4-BE49-F238E27FC236}">
              <a16:creationId xmlns:a16="http://schemas.microsoft.com/office/drawing/2014/main" xmlns="" id="{00000000-0008-0000-0600-0000B4000000}"/>
            </a:ext>
          </a:extLst>
        </xdr:cNvPr>
        <xdr:cNvSpPr/>
      </xdr:nvSpPr>
      <xdr:spPr>
        <a:xfrm>
          <a:off x="3746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145914</xdr:rowOff>
    </xdr:from>
    <xdr:ext cx="469744" cy="259045"/>
    <xdr:sp macro="" textlink="">
      <xdr:nvSpPr>
        <xdr:cNvPr id="181" name="テキスト ボックス 180">
          <a:extLst>
            <a:ext uri="{FF2B5EF4-FFF2-40B4-BE49-F238E27FC236}">
              <a16:creationId xmlns:a16="http://schemas.microsoft.com/office/drawing/2014/main" xmlns="" id="{00000000-0008-0000-0600-0000B5000000}"/>
            </a:ext>
          </a:extLst>
        </xdr:cNvPr>
        <xdr:cNvSpPr txBox="1"/>
      </xdr:nvSpPr>
      <xdr:spPr>
        <a:xfrm>
          <a:off x="3562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153206</xdr:rowOff>
    </xdr:from>
    <xdr:to>
      <xdr:col>15</xdr:col>
      <xdr:colOff>50800</xdr:colOff>
      <xdr:row>78</xdr:row>
      <xdr:rowOff>157665</xdr:rowOff>
    </xdr:to>
    <xdr:cxnSp macro="">
      <xdr:nvCxnSpPr>
        <xdr:cNvPr id="182" name="直線コネクタ 181">
          <a:extLst>
            <a:ext uri="{FF2B5EF4-FFF2-40B4-BE49-F238E27FC236}">
              <a16:creationId xmlns:a16="http://schemas.microsoft.com/office/drawing/2014/main" xmlns="" id="{00000000-0008-0000-0600-0000B6000000}"/>
            </a:ext>
          </a:extLst>
        </xdr:cNvPr>
        <xdr:cNvCxnSpPr/>
      </xdr:nvCxnSpPr>
      <xdr:spPr>
        <a:xfrm flipV="1">
          <a:off x="2019300" y="13526306"/>
          <a:ext cx="889000" cy="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49715</xdr:rowOff>
    </xdr:from>
    <xdr:to>
      <xdr:col>15</xdr:col>
      <xdr:colOff>101600</xdr:colOff>
      <xdr:row>78</xdr:row>
      <xdr:rowOff>151315</xdr:rowOff>
    </xdr:to>
    <xdr:sp macro="" textlink="">
      <xdr:nvSpPr>
        <xdr:cNvPr id="183" name="フローチャート: 判断 182">
          <a:extLst>
            <a:ext uri="{FF2B5EF4-FFF2-40B4-BE49-F238E27FC236}">
              <a16:creationId xmlns:a16="http://schemas.microsoft.com/office/drawing/2014/main" xmlns="" id="{00000000-0008-0000-0600-0000B7000000}"/>
            </a:ext>
          </a:extLst>
        </xdr:cNvPr>
        <xdr:cNvSpPr/>
      </xdr:nvSpPr>
      <xdr:spPr>
        <a:xfrm>
          <a:off x="2857500" y="134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167842</xdr:rowOff>
    </xdr:from>
    <xdr:ext cx="469744" cy="259045"/>
    <xdr:sp macro="" textlink="">
      <xdr:nvSpPr>
        <xdr:cNvPr id="184" name="テキスト ボックス 183">
          <a:extLst>
            <a:ext uri="{FF2B5EF4-FFF2-40B4-BE49-F238E27FC236}">
              <a16:creationId xmlns:a16="http://schemas.microsoft.com/office/drawing/2014/main" xmlns="" id="{00000000-0008-0000-0600-0000B8000000}"/>
            </a:ext>
          </a:extLst>
        </xdr:cNvPr>
        <xdr:cNvSpPr txBox="1"/>
      </xdr:nvSpPr>
      <xdr:spPr>
        <a:xfrm>
          <a:off x="2673428" y="1319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157665</xdr:rowOff>
    </xdr:from>
    <xdr:to>
      <xdr:col>10</xdr:col>
      <xdr:colOff>114300</xdr:colOff>
      <xdr:row>78</xdr:row>
      <xdr:rowOff>170599</xdr:rowOff>
    </xdr:to>
    <xdr:cxnSp macro="">
      <xdr:nvCxnSpPr>
        <xdr:cNvPr id="185" name="直線コネクタ 184">
          <a:extLst>
            <a:ext uri="{FF2B5EF4-FFF2-40B4-BE49-F238E27FC236}">
              <a16:creationId xmlns:a16="http://schemas.microsoft.com/office/drawing/2014/main" xmlns="" id="{00000000-0008-0000-0600-0000B9000000}"/>
            </a:ext>
          </a:extLst>
        </xdr:cNvPr>
        <xdr:cNvCxnSpPr/>
      </xdr:nvCxnSpPr>
      <xdr:spPr>
        <a:xfrm flipV="1">
          <a:off x="1130300" y="13530765"/>
          <a:ext cx="889000" cy="1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35503</xdr:rowOff>
    </xdr:from>
    <xdr:to>
      <xdr:col>10</xdr:col>
      <xdr:colOff>165100</xdr:colOff>
      <xdr:row>78</xdr:row>
      <xdr:rowOff>137103</xdr:rowOff>
    </xdr:to>
    <xdr:sp macro="" textlink="">
      <xdr:nvSpPr>
        <xdr:cNvPr id="186" name="フローチャート: 判断 185">
          <a:extLst>
            <a:ext uri="{FF2B5EF4-FFF2-40B4-BE49-F238E27FC236}">
              <a16:creationId xmlns:a16="http://schemas.microsoft.com/office/drawing/2014/main" xmlns="" id="{00000000-0008-0000-0600-0000BA000000}"/>
            </a:ext>
          </a:extLst>
        </xdr:cNvPr>
        <xdr:cNvSpPr/>
      </xdr:nvSpPr>
      <xdr:spPr>
        <a:xfrm>
          <a:off x="1968500" y="1340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153630</xdr:rowOff>
    </xdr:from>
    <xdr:ext cx="469744"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1784428" y="13183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50191</xdr:rowOff>
    </xdr:from>
    <xdr:to>
      <xdr:col>6</xdr:col>
      <xdr:colOff>38100</xdr:colOff>
      <xdr:row>78</xdr:row>
      <xdr:rowOff>151791</xdr:rowOff>
    </xdr:to>
    <xdr:sp macro="" textlink="">
      <xdr:nvSpPr>
        <xdr:cNvPr id="188" name="フローチャート: 判断 187">
          <a:extLst>
            <a:ext uri="{FF2B5EF4-FFF2-40B4-BE49-F238E27FC236}">
              <a16:creationId xmlns:a16="http://schemas.microsoft.com/office/drawing/2014/main" xmlns="" id="{00000000-0008-0000-0600-0000BC000000}"/>
            </a:ext>
          </a:extLst>
        </xdr:cNvPr>
        <xdr:cNvSpPr/>
      </xdr:nvSpPr>
      <xdr:spPr>
        <a:xfrm>
          <a:off x="1079500" y="1342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168318</xdr:rowOff>
    </xdr:from>
    <xdr:ext cx="469744"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895428" y="13198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97416</xdr:rowOff>
    </xdr:from>
    <xdr:to>
      <xdr:col>24</xdr:col>
      <xdr:colOff>114300</xdr:colOff>
      <xdr:row>79</xdr:row>
      <xdr:rowOff>27566</xdr:rowOff>
    </xdr:to>
    <xdr:sp macro="" textlink="">
      <xdr:nvSpPr>
        <xdr:cNvPr id="195" name="楕円 194">
          <a:extLst>
            <a:ext uri="{FF2B5EF4-FFF2-40B4-BE49-F238E27FC236}">
              <a16:creationId xmlns:a16="http://schemas.microsoft.com/office/drawing/2014/main" xmlns="" id="{00000000-0008-0000-0600-0000C3000000}"/>
            </a:ext>
          </a:extLst>
        </xdr:cNvPr>
        <xdr:cNvSpPr/>
      </xdr:nvSpPr>
      <xdr:spPr>
        <a:xfrm>
          <a:off x="4584700" y="1347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12343</xdr:rowOff>
    </xdr:from>
    <xdr:ext cx="469744" cy="259045"/>
    <xdr:sp macro="" textlink="">
      <xdr:nvSpPr>
        <xdr:cNvPr id="196" name="維持補修費該当値テキスト">
          <a:extLst>
            <a:ext uri="{FF2B5EF4-FFF2-40B4-BE49-F238E27FC236}">
              <a16:creationId xmlns:a16="http://schemas.microsoft.com/office/drawing/2014/main" xmlns="" id="{00000000-0008-0000-0600-0000C4000000}"/>
            </a:ext>
          </a:extLst>
        </xdr:cNvPr>
        <xdr:cNvSpPr txBox="1"/>
      </xdr:nvSpPr>
      <xdr:spPr>
        <a:xfrm>
          <a:off x="4686300" y="13385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101682</xdr:rowOff>
    </xdr:from>
    <xdr:to>
      <xdr:col>20</xdr:col>
      <xdr:colOff>38100</xdr:colOff>
      <xdr:row>79</xdr:row>
      <xdr:rowOff>31832</xdr:rowOff>
    </xdr:to>
    <xdr:sp macro="" textlink="">
      <xdr:nvSpPr>
        <xdr:cNvPr id="197" name="楕円 196">
          <a:extLst>
            <a:ext uri="{FF2B5EF4-FFF2-40B4-BE49-F238E27FC236}">
              <a16:creationId xmlns:a16="http://schemas.microsoft.com/office/drawing/2014/main" xmlns="" id="{00000000-0008-0000-0600-0000C5000000}"/>
            </a:ext>
          </a:extLst>
        </xdr:cNvPr>
        <xdr:cNvSpPr/>
      </xdr:nvSpPr>
      <xdr:spPr>
        <a:xfrm>
          <a:off x="3746500" y="1347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22959</xdr:rowOff>
    </xdr:from>
    <xdr:ext cx="469744" cy="259045"/>
    <xdr:sp macro="" textlink="">
      <xdr:nvSpPr>
        <xdr:cNvPr id="198" name="テキスト ボックス 197">
          <a:extLst>
            <a:ext uri="{FF2B5EF4-FFF2-40B4-BE49-F238E27FC236}">
              <a16:creationId xmlns:a16="http://schemas.microsoft.com/office/drawing/2014/main" xmlns="" id="{00000000-0008-0000-0600-0000C6000000}"/>
            </a:ext>
          </a:extLst>
        </xdr:cNvPr>
        <xdr:cNvSpPr txBox="1"/>
      </xdr:nvSpPr>
      <xdr:spPr>
        <a:xfrm>
          <a:off x="3562428" y="13567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102406</xdr:rowOff>
    </xdr:from>
    <xdr:to>
      <xdr:col>15</xdr:col>
      <xdr:colOff>101600</xdr:colOff>
      <xdr:row>79</xdr:row>
      <xdr:rowOff>32556</xdr:rowOff>
    </xdr:to>
    <xdr:sp macro="" textlink="">
      <xdr:nvSpPr>
        <xdr:cNvPr id="199" name="楕円 198">
          <a:extLst>
            <a:ext uri="{FF2B5EF4-FFF2-40B4-BE49-F238E27FC236}">
              <a16:creationId xmlns:a16="http://schemas.microsoft.com/office/drawing/2014/main" xmlns="" id="{00000000-0008-0000-0600-0000C7000000}"/>
            </a:ext>
          </a:extLst>
        </xdr:cNvPr>
        <xdr:cNvSpPr/>
      </xdr:nvSpPr>
      <xdr:spPr>
        <a:xfrm>
          <a:off x="2857500" y="1347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23683</xdr:rowOff>
    </xdr:from>
    <xdr:ext cx="469744" cy="259045"/>
    <xdr:sp macro="" textlink="">
      <xdr:nvSpPr>
        <xdr:cNvPr id="200" name="テキスト ボックス 199">
          <a:extLst>
            <a:ext uri="{FF2B5EF4-FFF2-40B4-BE49-F238E27FC236}">
              <a16:creationId xmlns:a16="http://schemas.microsoft.com/office/drawing/2014/main" xmlns="" id="{00000000-0008-0000-0600-0000C8000000}"/>
            </a:ext>
          </a:extLst>
        </xdr:cNvPr>
        <xdr:cNvSpPr txBox="1"/>
      </xdr:nvSpPr>
      <xdr:spPr>
        <a:xfrm>
          <a:off x="2673428" y="13568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106865</xdr:rowOff>
    </xdr:from>
    <xdr:to>
      <xdr:col>10</xdr:col>
      <xdr:colOff>165100</xdr:colOff>
      <xdr:row>79</xdr:row>
      <xdr:rowOff>37015</xdr:rowOff>
    </xdr:to>
    <xdr:sp macro="" textlink="">
      <xdr:nvSpPr>
        <xdr:cNvPr id="201" name="楕円 200">
          <a:extLst>
            <a:ext uri="{FF2B5EF4-FFF2-40B4-BE49-F238E27FC236}">
              <a16:creationId xmlns:a16="http://schemas.microsoft.com/office/drawing/2014/main" xmlns="" id="{00000000-0008-0000-0600-0000C9000000}"/>
            </a:ext>
          </a:extLst>
        </xdr:cNvPr>
        <xdr:cNvSpPr/>
      </xdr:nvSpPr>
      <xdr:spPr>
        <a:xfrm>
          <a:off x="1968500" y="1347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28142</xdr:rowOff>
    </xdr:from>
    <xdr:ext cx="469744" cy="259045"/>
    <xdr:sp macro="" textlink="">
      <xdr:nvSpPr>
        <xdr:cNvPr id="202" name="テキスト ボックス 201">
          <a:extLst>
            <a:ext uri="{FF2B5EF4-FFF2-40B4-BE49-F238E27FC236}">
              <a16:creationId xmlns:a16="http://schemas.microsoft.com/office/drawing/2014/main" xmlns="" id="{00000000-0008-0000-0600-0000CA000000}"/>
            </a:ext>
          </a:extLst>
        </xdr:cNvPr>
        <xdr:cNvSpPr txBox="1"/>
      </xdr:nvSpPr>
      <xdr:spPr>
        <a:xfrm>
          <a:off x="1784428" y="13572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119799</xdr:rowOff>
    </xdr:from>
    <xdr:to>
      <xdr:col>6</xdr:col>
      <xdr:colOff>38100</xdr:colOff>
      <xdr:row>79</xdr:row>
      <xdr:rowOff>49949</xdr:rowOff>
    </xdr:to>
    <xdr:sp macro="" textlink="">
      <xdr:nvSpPr>
        <xdr:cNvPr id="203" name="楕円 202">
          <a:extLst>
            <a:ext uri="{FF2B5EF4-FFF2-40B4-BE49-F238E27FC236}">
              <a16:creationId xmlns:a16="http://schemas.microsoft.com/office/drawing/2014/main" xmlns="" id="{00000000-0008-0000-0600-0000CB000000}"/>
            </a:ext>
          </a:extLst>
        </xdr:cNvPr>
        <xdr:cNvSpPr/>
      </xdr:nvSpPr>
      <xdr:spPr>
        <a:xfrm>
          <a:off x="1079500" y="1349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41076</xdr:rowOff>
    </xdr:from>
    <xdr:ext cx="469744" cy="259045"/>
    <xdr:sp macro="" textlink="">
      <xdr:nvSpPr>
        <xdr:cNvPr id="204" name="テキスト ボックス 203">
          <a:extLst>
            <a:ext uri="{FF2B5EF4-FFF2-40B4-BE49-F238E27FC236}">
              <a16:creationId xmlns:a16="http://schemas.microsoft.com/office/drawing/2014/main" xmlns="" id="{00000000-0008-0000-0600-0000CC000000}"/>
            </a:ext>
          </a:extLst>
        </xdr:cNvPr>
        <xdr:cNvSpPr txBox="1"/>
      </xdr:nvSpPr>
      <xdr:spPr>
        <a:xfrm>
          <a:off x="895428" y="13585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xmlns=""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xmlns=""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xmlns=""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xmlns=""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xmlns=""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xmlns=""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xmlns=""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xmlns=""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xmlns=""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xmlns=""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xmlns=""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xmlns=""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xmlns=""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xmlns=""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xmlns=""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162255</xdr:rowOff>
    </xdr:from>
    <xdr:to>
      <xdr:col>24</xdr:col>
      <xdr:colOff>62865</xdr:colOff>
      <xdr:row>99</xdr:row>
      <xdr:rowOff>113412</xdr:rowOff>
    </xdr:to>
    <xdr:cxnSp macro="">
      <xdr:nvCxnSpPr>
        <xdr:cNvPr id="229" name="直線コネクタ 228">
          <a:extLst>
            <a:ext uri="{FF2B5EF4-FFF2-40B4-BE49-F238E27FC236}">
              <a16:creationId xmlns:a16="http://schemas.microsoft.com/office/drawing/2014/main" xmlns="" id="{00000000-0008-0000-0600-0000E5000000}"/>
            </a:ext>
          </a:extLst>
        </xdr:cNvPr>
        <xdr:cNvCxnSpPr/>
      </xdr:nvCxnSpPr>
      <xdr:spPr>
        <a:xfrm flipV="1">
          <a:off x="4633595" y="15592755"/>
          <a:ext cx="1270" cy="149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117239</xdr:rowOff>
    </xdr:from>
    <xdr:ext cx="534377" cy="259045"/>
    <xdr:sp macro="" textlink="">
      <xdr:nvSpPr>
        <xdr:cNvPr id="230" name="扶助費最小値テキスト">
          <a:extLst>
            <a:ext uri="{FF2B5EF4-FFF2-40B4-BE49-F238E27FC236}">
              <a16:creationId xmlns:a16="http://schemas.microsoft.com/office/drawing/2014/main" xmlns="" id="{00000000-0008-0000-0600-0000E6000000}"/>
            </a:ext>
          </a:extLst>
        </xdr:cNvPr>
        <xdr:cNvSpPr txBox="1"/>
      </xdr:nvSpPr>
      <xdr:spPr>
        <a:xfrm>
          <a:off x="4686300" y="1709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113412</xdr:rowOff>
    </xdr:from>
    <xdr:to>
      <xdr:col>24</xdr:col>
      <xdr:colOff>152400</xdr:colOff>
      <xdr:row>99</xdr:row>
      <xdr:rowOff>113412</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a:off x="4546600" y="1708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108932</xdr:rowOff>
    </xdr:from>
    <xdr:ext cx="599010" cy="259045"/>
    <xdr:sp macro="" textlink="">
      <xdr:nvSpPr>
        <xdr:cNvPr id="232" name="扶助費最大値テキスト">
          <a:extLst>
            <a:ext uri="{FF2B5EF4-FFF2-40B4-BE49-F238E27FC236}">
              <a16:creationId xmlns:a16="http://schemas.microsoft.com/office/drawing/2014/main" xmlns="" id="{00000000-0008-0000-0600-0000E8000000}"/>
            </a:ext>
          </a:extLst>
        </xdr:cNvPr>
        <xdr:cNvSpPr txBox="1"/>
      </xdr:nvSpPr>
      <xdr:spPr>
        <a:xfrm>
          <a:off x="4686300" y="15367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162255</xdr:rowOff>
    </xdr:from>
    <xdr:to>
      <xdr:col>24</xdr:col>
      <xdr:colOff>152400</xdr:colOff>
      <xdr:row>90</xdr:row>
      <xdr:rowOff>162255</xdr:rowOff>
    </xdr:to>
    <xdr:cxnSp macro="">
      <xdr:nvCxnSpPr>
        <xdr:cNvPr id="233" name="直線コネクタ 232">
          <a:extLst>
            <a:ext uri="{FF2B5EF4-FFF2-40B4-BE49-F238E27FC236}">
              <a16:creationId xmlns:a16="http://schemas.microsoft.com/office/drawing/2014/main" xmlns="" id="{00000000-0008-0000-0600-0000E9000000}"/>
            </a:ext>
          </a:extLst>
        </xdr:cNvPr>
        <xdr:cNvCxnSpPr/>
      </xdr:nvCxnSpPr>
      <xdr:spPr>
        <a:xfrm>
          <a:off x="4546600" y="15592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64567</xdr:rowOff>
    </xdr:from>
    <xdr:to>
      <xdr:col>24</xdr:col>
      <xdr:colOff>63500</xdr:colOff>
      <xdr:row>95</xdr:row>
      <xdr:rowOff>97662</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flipV="1">
          <a:off x="3797300" y="16352317"/>
          <a:ext cx="838200" cy="33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9644</xdr:rowOff>
    </xdr:from>
    <xdr:ext cx="534377" cy="259045"/>
    <xdr:sp macro="" textlink="">
      <xdr:nvSpPr>
        <xdr:cNvPr id="235" name="扶助費平均値テキスト">
          <a:extLst>
            <a:ext uri="{FF2B5EF4-FFF2-40B4-BE49-F238E27FC236}">
              <a16:creationId xmlns:a16="http://schemas.microsoft.com/office/drawing/2014/main" xmlns="" id="{00000000-0008-0000-0600-0000EB000000}"/>
            </a:ext>
          </a:extLst>
        </xdr:cNvPr>
        <xdr:cNvSpPr txBox="1"/>
      </xdr:nvSpPr>
      <xdr:spPr>
        <a:xfrm>
          <a:off x="4686300" y="16468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31217</xdr:rowOff>
    </xdr:from>
    <xdr:to>
      <xdr:col>24</xdr:col>
      <xdr:colOff>114300</xdr:colOff>
      <xdr:row>96</xdr:row>
      <xdr:rowOff>132817</xdr:rowOff>
    </xdr:to>
    <xdr:sp macro="" textlink="">
      <xdr:nvSpPr>
        <xdr:cNvPr id="236" name="フローチャート: 判断 235">
          <a:extLst>
            <a:ext uri="{FF2B5EF4-FFF2-40B4-BE49-F238E27FC236}">
              <a16:creationId xmlns:a16="http://schemas.microsoft.com/office/drawing/2014/main" xmlns="" id="{00000000-0008-0000-0600-0000EC000000}"/>
            </a:ext>
          </a:extLst>
        </xdr:cNvPr>
        <xdr:cNvSpPr/>
      </xdr:nvSpPr>
      <xdr:spPr>
        <a:xfrm>
          <a:off x="45847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97662</xdr:rowOff>
    </xdr:from>
    <xdr:to>
      <xdr:col>19</xdr:col>
      <xdr:colOff>177800</xdr:colOff>
      <xdr:row>95</xdr:row>
      <xdr:rowOff>159435</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flipV="1">
          <a:off x="2908300" y="16385412"/>
          <a:ext cx="889000" cy="6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31877</xdr:rowOff>
    </xdr:from>
    <xdr:to>
      <xdr:col>20</xdr:col>
      <xdr:colOff>38100</xdr:colOff>
      <xdr:row>96</xdr:row>
      <xdr:rowOff>133477</xdr:rowOff>
    </xdr:to>
    <xdr:sp macro="" textlink="">
      <xdr:nvSpPr>
        <xdr:cNvPr id="238" name="フローチャート: 判断 237">
          <a:extLst>
            <a:ext uri="{FF2B5EF4-FFF2-40B4-BE49-F238E27FC236}">
              <a16:creationId xmlns:a16="http://schemas.microsoft.com/office/drawing/2014/main" xmlns="" id="{00000000-0008-0000-0600-0000EE000000}"/>
            </a:ext>
          </a:extLst>
        </xdr:cNvPr>
        <xdr:cNvSpPr/>
      </xdr:nvSpPr>
      <xdr:spPr>
        <a:xfrm>
          <a:off x="3746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124604</xdr:rowOff>
    </xdr:from>
    <xdr:ext cx="534377" cy="259045"/>
    <xdr:sp macro="" textlink="">
      <xdr:nvSpPr>
        <xdr:cNvPr id="239" name="テキスト ボックス 238">
          <a:extLst>
            <a:ext uri="{FF2B5EF4-FFF2-40B4-BE49-F238E27FC236}">
              <a16:creationId xmlns:a16="http://schemas.microsoft.com/office/drawing/2014/main" xmlns="" id="{00000000-0008-0000-0600-0000EF000000}"/>
            </a:ext>
          </a:extLst>
        </xdr:cNvPr>
        <xdr:cNvSpPr txBox="1"/>
      </xdr:nvSpPr>
      <xdr:spPr>
        <a:xfrm>
          <a:off x="3530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159435</xdr:rowOff>
    </xdr:from>
    <xdr:to>
      <xdr:col>15</xdr:col>
      <xdr:colOff>50800</xdr:colOff>
      <xdr:row>96</xdr:row>
      <xdr:rowOff>52769</xdr:rowOff>
    </xdr:to>
    <xdr:cxnSp macro="">
      <xdr:nvCxnSpPr>
        <xdr:cNvPr id="240" name="直線コネクタ 239">
          <a:extLst>
            <a:ext uri="{FF2B5EF4-FFF2-40B4-BE49-F238E27FC236}">
              <a16:creationId xmlns:a16="http://schemas.microsoft.com/office/drawing/2014/main" xmlns="" id="{00000000-0008-0000-0600-0000F0000000}"/>
            </a:ext>
          </a:extLst>
        </xdr:cNvPr>
        <xdr:cNvCxnSpPr/>
      </xdr:nvCxnSpPr>
      <xdr:spPr>
        <a:xfrm flipV="1">
          <a:off x="2019300" y="16447185"/>
          <a:ext cx="889000" cy="64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111888</xdr:rowOff>
    </xdr:from>
    <xdr:to>
      <xdr:col>15</xdr:col>
      <xdr:colOff>101600</xdr:colOff>
      <xdr:row>97</xdr:row>
      <xdr:rowOff>42038</xdr:rowOff>
    </xdr:to>
    <xdr:sp macro="" textlink="">
      <xdr:nvSpPr>
        <xdr:cNvPr id="241" name="フローチャート: 判断 240">
          <a:extLst>
            <a:ext uri="{FF2B5EF4-FFF2-40B4-BE49-F238E27FC236}">
              <a16:creationId xmlns:a16="http://schemas.microsoft.com/office/drawing/2014/main" xmlns="" id="{00000000-0008-0000-0600-0000F1000000}"/>
            </a:ext>
          </a:extLst>
        </xdr:cNvPr>
        <xdr:cNvSpPr/>
      </xdr:nvSpPr>
      <xdr:spPr>
        <a:xfrm>
          <a:off x="2857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33165</xdr:rowOff>
    </xdr:from>
    <xdr:ext cx="534377" cy="259045"/>
    <xdr:sp macro="" textlink="">
      <xdr:nvSpPr>
        <xdr:cNvPr id="242" name="テキスト ボックス 241">
          <a:extLst>
            <a:ext uri="{FF2B5EF4-FFF2-40B4-BE49-F238E27FC236}">
              <a16:creationId xmlns:a16="http://schemas.microsoft.com/office/drawing/2014/main" xmlns="" id="{00000000-0008-0000-0600-0000F2000000}"/>
            </a:ext>
          </a:extLst>
        </xdr:cNvPr>
        <xdr:cNvSpPr txBox="1"/>
      </xdr:nvSpPr>
      <xdr:spPr>
        <a:xfrm>
          <a:off x="2641111" y="1666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52769</xdr:rowOff>
    </xdr:from>
    <xdr:to>
      <xdr:col>10</xdr:col>
      <xdr:colOff>114300</xdr:colOff>
      <xdr:row>96</xdr:row>
      <xdr:rowOff>137440</xdr:rowOff>
    </xdr:to>
    <xdr:cxnSp macro="">
      <xdr:nvCxnSpPr>
        <xdr:cNvPr id="243" name="直線コネクタ 242">
          <a:extLst>
            <a:ext uri="{FF2B5EF4-FFF2-40B4-BE49-F238E27FC236}">
              <a16:creationId xmlns:a16="http://schemas.microsoft.com/office/drawing/2014/main" xmlns="" id="{00000000-0008-0000-0600-0000F3000000}"/>
            </a:ext>
          </a:extLst>
        </xdr:cNvPr>
        <xdr:cNvCxnSpPr/>
      </xdr:nvCxnSpPr>
      <xdr:spPr>
        <a:xfrm flipV="1">
          <a:off x="1130300" y="16511969"/>
          <a:ext cx="889000" cy="8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8319</xdr:rowOff>
    </xdr:from>
    <xdr:to>
      <xdr:col>10</xdr:col>
      <xdr:colOff>165100</xdr:colOff>
      <xdr:row>97</xdr:row>
      <xdr:rowOff>109919</xdr:rowOff>
    </xdr:to>
    <xdr:sp macro="" textlink="">
      <xdr:nvSpPr>
        <xdr:cNvPr id="244" name="フローチャート: 判断 243">
          <a:extLst>
            <a:ext uri="{FF2B5EF4-FFF2-40B4-BE49-F238E27FC236}">
              <a16:creationId xmlns:a16="http://schemas.microsoft.com/office/drawing/2014/main" xmlns="" id="{00000000-0008-0000-0600-0000F4000000}"/>
            </a:ext>
          </a:extLst>
        </xdr:cNvPr>
        <xdr:cNvSpPr/>
      </xdr:nvSpPr>
      <xdr:spPr>
        <a:xfrm>
          <a:off x="1968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101046</xdr:rowOff>
    </xdr:from>
    <xdr:ext cx="534377"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1752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85204</xdr:rowOff>
    </xdr:from>
    <xdr:to>
      <xdr:col>6</xdr:col>
      <xdr:colOff>38100</xdr:colOff>
      <xdr:row>98</xdr:row>
      <xdr:rowOff>15354</xdr:rowOff>
    </xdr:to>
    <xdr:sp macro="" textlink="">
      <xdr:nvSpPr>
        <xdr:cNvPr id="246" name="フローチャート: 判断 245">
          <a:extLst>
            <a:ext uri="{FF2B5EF4-FFF2-40B4-BE49-F238E27FC236}">
              <a16:creationId xmlns:a16="http://schemas.microsoft.com/office/drawing/2014/main" xmlns="" id="{00000000-0008-0000-0600-0000F6000000}"/>
            </a:ext>
          </a:extLst>
        </xdr:cNvPr>
        <xdr:cNvSpPr/>
      </xdr:nvSpPr>
      <xdr:spPr>
        <a:xfrm>
          <a:off x="1079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6481</xdr:rowOff>
    </xdr:from>
    <xdr:ext cx="534377"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863111" y="1680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13767</xdr:rowOff>
    </xdr:from>
    <xdr:to>
      <xdr:col>24</xdr:col>
      <xdr:colOff>114300</xdr:colOff>
      <xdr:row>95</xdr:row>
      <xdr:rowOff>115367</xdr:rowOff>
    </xdr:to>
    <xdr:sp macro="" textlink="">
      <xdr:nvSpPr>
        <xdr:cNvPr id="253" name="楕円 252">
          <a:extLst>
            <a:ext uri="{FF2B5EF4-FFF2-40B4-BE49-F238E27FC236}">
              <a16:creationId xmlns:a16="http://schemas.microsoft.com/office/drawing/2014/main" xmlns="" id="{00000000-0008-0000-0600-0000FD000000}"/>
            </a:ext>
          </a:extLst>
        </xdr:cNvPr>
        <xdr:cNvSpPr/>
      </xdr:nvSpPr>
      <xdr:spPr>
        <a:xfrm>
          <a:off x="4584700" y="1630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36644</xdr:rowOff>
    </xdr:from>
    <xdr:ext cx="599010" cy="259045"/>
    <xdr:sp macro="" textlink="">
      <xdr:nvSpPr>
        <xdr:cNvPr id="254" name="扶助費該当値テキスト">
          <a:extLst>
            <a:ext uri="{FF2B5EF4-FFF2-40B4-BE49-F238E27FC236}">
              <a16:creationId xmlns:a16="http://schemas.microsoft.com/office/drawing/2014/main" xmlns="" id="{00000000-0008-0000-0600-0000FE000000}"/>
            </a:ext>
          </a:extLst>
        </xdr:cNvPr>
        <xdr:cNvSpPr txBox="1"/>
      </xdr:nvSpPr>
      <xdr:spPr>
        <a:xfrm>
          <a:off x="4686300" y="1615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46862</xdr:rowOff>
    </xdr:from>
    <xdr:to>
      <xdr:col>20</xdr:col>
      <xdr:colOff>38100</xdr:colOff>
      <xdr:row>95</xdr:row>
      <xdr:rowOff>148462</xdr:rowOff>
    </xdr:to>
    <xdr:sp macro="" textlink="">
      <xdr:nvSpPr>
        <xdr:cNvPr id="255" name="楕円 254">
          <a:extLst>
            <a:ext uri="{FF2B5EF4-FFF2-40B4-BE49-F238E27FC236}">
              <a16:creationId xmlns:a16="http://schemas.microsoft.com/office/drawing/2014/main" xmlns="" id="{00000000-0008-0000-0600-0000FF000000}"/>
            </a:ext>
          </a:extLst>
        </xdr:cNvPr>
        <xdr:cNvSpPr/>
      </xdr:nvSpPr>
      <xdr:spPr>
        <a:xfrm>
          <a:off x="3746500" y="1633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164989</xdr:rowOff>
    </xdr:from>
    <xdr:ext cx="599010" cy="259045"/>
    <xdr:sp macro="" textlink="">
      <xdr:nvSpPr>
        <xdr:cNvPr id="256" name="テキスト ボックス 255">
          <a:extLst>
            <a:ext uri="{FF2B5EF4-FFF2-40B4-BE49-F238E27FC236}">
              <a16:creationId xmlns:a16="http://schemas.microsoft.com/office/drawing/2014/main" xmlns="" id="{00000000-0008-0000-0600-000000010000}"/>
            </a:ext>
          </a:extLst>
        </xdr:cNvPr>
        <xdr:cNvSpPr txBox="1"/>
      </xdr:nvSpPr>
      <xdr:spPr>
        <a:xfrm>
          <a:off x="3497795" y="16109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108635</xdr:rowOff>
    </xdr:from>
    <xdr:to>
      <xdr:col>15</xdr:col>
      <xdr:colOff>101600</xdr:colOff>
      <xdr:row>96</xdr:row>
      <xdr:rowOff>38785</xdr:rowOff>
    </xdr:to>
    <xdr:sp macro="" textlink="">
      <xdr:nvSpPr>
        <xdr:cNvPr id="257" name="楕円 256">
          <a:extLst>
            <a:ext uri="{FF2B5EF4-FFF2-40B4-BE49-F238E27FC236}">
              <a16:creationId xmlns:a16="http://schemas.microsoft.com/office/drawing/2014/main" xmlns="" id="{00000000-0008-0000-0600-000001010000}"/>
            </a:ext>
          </a:extLst>
        </xdr:cNvPr>
        <xdr:cNvSpPr/>
      </xdr:nvSpPr>
      <xdr:spPr>
        <a:xfrm>
          <a:off x="2857500" y="1639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55312</xdr:rowOff>
    </xdr:from>
    <xdr:ext cx="599010" cy="259045"/>
    <xdr:sp macro="" textlink="">
      <xdr:nvSpPr>
        <xdr:cNvPr id="258" name="テキスト ボックス 257">
          <a:extLst>
            <a:ext uri="{FF2B5EF4-FFF2-40B4-BE49-F238E27FC236}">
              <a16:creationId xmlns:a16="http://schemas.microsoft.com/office/drawing/2014/main" xmlns="" id="{00000000-0008-0000-0600-000002010000}"/>
            </a:ext>
          </a:extLst>
        </xdr:cNvPr>
        <xdr:cNvSpPr txBox="1"/>
      </xdr:nvSpPr>
      <xdr:spPr>
        <a:xfrm>
          <a:off x="2608795" y="1617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1969</xdr:rowOff>
    </xdr:from>
    <xdr:to>
      <xdr:col>10</xdr:col>
      <xdr:colOff>165100</xdr:colOff>
      <xdr:row>96</xdr:row>
      <xdr:rowOff>103569</xdr:rowOff>
    </xdr:to>
    <xdr:sp macro="" textlink="">
      <xdr:nvSpPr>
        <xdr:cNvPr id="259" name="楕円 258">
          <a:extLst>
            <a:ext uri="{FF2B5EF4-FFF2-40B4-BE49-F238E27FC236}">
              <a16:creationId xmlns:a16="http://schemas.microsoft.com/office/drawing/2014/main" xmlns="" id="{00000000-0008-0000-0600-000003010000}"/>
            </a:ext>
          </a:extLst>
        </xdr:cNvPr>
        <xdr:cNvSpPr/>
      </xdr:nvSpPr>
      <xdr:spPr>
        <a:xfrm>
          <a:off x="1968500" y="1646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120096</xdr:rowOff>
    </xdr:from>
    <xdr:ext cx="534377" cy="259045"/>
    <xdr:sp macro="" textlink="">
      <xdr:nvSpPr>
        <xdr:cNvPr id="260" name="テキスト ボックス 259">
          <a:extLst>
            <a:ext uri="{FF2B5EF4-FFF2-40B4-BE49-F238E27FC236}">
              <a16:creationId xmlns:a16="http://schemas.microsoft.com/office/drawing/2014/main" xmlns="" id="{00000000-0008-0000-0600-000004010000}"/>
            </a:ext>
          </a:extLst>
        </xdr:cNvPr>
        <xdr:cNvSpPr txBox="1"/>
      </xdr:nvSpPr>
      <xdr:spPr>
        <a:xfrm>
          <a:off x="1752111" y="1623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86640</xdr:rowOff>
    </xdr:from>
    <xdr:to>
      <xdr:col>6</xdr:col>
      <xdr:colOff>38100</xdr:colOff>
      <xdr:row>97</xdr:row>
      <xdr:rowOff>16790</xdr:rowOff>
    </xdr:to>
    <xdr:sp macro="" textlink="">
      <xdr:nvSpPr>
        <xdr:cNvPr id="261" name="楕円 260">
          <a:extLst>
            <a:ext uri="{FF2B5EF4-FFF2-40B4-BE49-F238E27FC236}">
              <a16:creationId xmlns:a16="http://schemas.microsoft.com/office/drawing/2014/main" xmlns="" id="{00000000-0008-0000-0600-000005010000}"/>
            </a:ext>
          </a:extLst>
        </xdr:cNvPr>
        <xdr:cNvSpPr/>
      </xdr:nvSpPr>
      <xdr:spPr>
        <a:xfrm>
          <a:off x="1079500" y="1654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33317</xdr:rowOff>
    </xdr:from>
    <xdr:ext cx="534377" cy="259045"/>
    <xdr:sp macro="" textlink="">
      <xdr:nvSpPr>
        <xdr:cNvPr id="262" name="テキスト ボックス 261">
          <a:extLst>
            <a:ext uri="{FF2B5EF4-FFF2-40B4-BE49-F238E27FC236}">
              <a16:creationId xmlns:a16="http://schemas.microsoft.com/office/drawing/2014/main" xmlns="" id="{00000000-0008-0000-0600-000006010000}"/>
            </a:ext>
          </a:extLst>
        </xdr:cNvPr>
        <xdr:cNvSpPr txBox="1"/>
      </xdr:nvSpPr>
      <xdr:spPr>
        <a:xfrm>
          <a:off x="863111" y="1632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xmlns=""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xmlns=""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xmlns=""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xmlns="" id="{00000000-0008-0000-06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xmlns=""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xmlns="" id="{00000000-0008-0000-06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xmlns=""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a16="http://schemas.microsoft.com/office/drawing/2014/main" xmlns=""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xmlns=""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a16="http://schemas.microsoft.com/office/drawing/2014/main" xmlns=""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xmlns=""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xmlns=""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xmlns=""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xmlns=""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xmlns=""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69443</xdr:rowOff>
    </xdr:from>
    <xdr:to>
      <xdr:col>54</xdr:col>
      <xdr:colOff>189865</xdr:colOff>
      <xdr:row>38</xdr:row>
      <xdr:rowOff>63271</xdr:rowOff>
    </xdr:to>
    <xdr:cxnSp macro="">
      <xdr:nvCxnSpPr>
        <xdr:cNvPr id="286" name="直線コネクタ 285">
          <a:extLst>
            <a:ext uri="{FF2B5EF4-FFF2-40B4-BE49-F238E27FC236}">
              <a16:creationId xmlns:a16="http://schemas.microsoft.com/office/drawing/2014/main" xmlns="" id="{00000000-0008-0000-0600-00001E010000}"/>
            </a:ext>
          </a:extLst>
        </xdr:cNvPr>
        <xdr:cNvCxnSpPr/>
      </xdr:nvCxnSpPr>
      <xdr:spPr>
        <a:xfrm flipV="1">
          <a:off x="10475595" y="5212943"/>
          <a:ext cx="1270" cy="1365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67098</xdr:rowOff>
    </xdr:from>
    <xdr:ext cx="534377" cy="259045"/>
    <xdr:sp macro="" textlink="">
      <xdr:nvSpPr>
        <xdr:cNvPr id="287" name="補助費等最小値テキスト">
          <a:extLst>
            <a:ext uri="{FF2B5EF4-FFF2-40B4-BE49-F238E27FC236}">
              <a16:creationId xmlns:a16="http://schemas.microsoft.com/office/drawing/2014/main" xmlns="" id="{00000000-0008-0000-0600-00001F010000}"/>
            </a:ext>
          </a:extLst>
        </xdr:cNvPr>
        <xdr:cNvSpPr txBox="1"/>
      </xdr:nvSpPr>
      <xdr:spPr>
        <a:xfrm>
          <a:off x="10528300" y="658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63271</xdr:rowOff>
    </xdr:from>
    <xdr:to>
      <xdr:col>55</xdr:col>
      <xdr:colOff>88900</xdr:colOff>
      <xdr:row>38</xdr:row>
      <xdr:rowOff>63271</xdr:rowOff>
    </xdr:to>
    <xdr:cxnSp macro="">
      <xdr:nvCxnSpPr>
        <xdr:cNvPr id="288" name="直線コネクタ 287">
          <a:extLst>
            <a:ext uri="{FF2B5EF4-FFF2-40B4-BE49-F238E27FC236}">
              <a16:creationId xmlns:a16="http://schemas.microsoft.com/office/drawing/2014/main" xmlns="" id="{00000000-0008-0000-0600-000020010000}"/>
            </a:ext>
          </a:extLst>
        </xdr:cNvPr>
        <xdr:cNvCxnSpPr/>
      </xdr:nvCxnSpPr>
      <xdr:spPr>
        <a:xfrm>
          <a:off x="10388600" y="657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16120</xdr:rowOff>
    </xdr:from>
    <xdr:ext cx="599010" cy="259045"/>
    <xdr:sp macro="" textlink="">
      <xdr:nvSpPr>
        <xdr:cNvPr id="289" name="補助費等最大値テキスト">
          <a:extLst>
            <a:ext uri="{FF2B5EF4-FFF2-40B4-BE49-F238E27FC236}">
              <a16:creationId xmlns:a16="http://schemas.microsoft.com/office/drawing/2014/main" xmlns="" id="{00000000-0008-0000-0600-000021010000}"/>
            </a:ext>
          </a:extLst>
        </xdr:cNvPr>
        <xdr:cNvSpPr txBox="1"/>
      </xdr:nvSpPr>
      <xdr:spPr>
        <a:xfrm>
          <a:off x="10528300" y="4988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69443</xdr:rowOff>
    </xdr:from>
    <xdr:to>
      <xdr:col>55</xdr:col>
      <xdr:colOff>88900</xdr:colOff>
      <xdr:row>30</xdr:row>
      <xdr:rowOff>69443</xdr:rowOff>
    </xdr:to>
    <xdr:cxnSp macro="">
      <xdr:nvCxnSpPr>
        <xdr:cNvPr id="290" name="直線コネクタ 289">
          <a:extLst>
            <a:ext uri="{FF2B5EF4-FFF2-40B4-BE49-F238E27FC236}">
              <a16:creationId xmlns:a16="http://schemas.microsoft.com/office/drawing/2014/main" xmlns="" id="{00000000-0008-0000-0600-000022010000}"/>
            </a:ext>
          </a:extLst>
        </xdr:cNvPr>
        <xdr:cNvCxnSpPr/>
      </xdr:nvCxnSpPr>
      <xdr:spPr>
        <a:xfrm>
          <a:off x="10388600" y="5212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69428</xdr:rowOff>
    </xdr:from>
    <xdr:to>
      <xdr:col>55</xdr:col>
      <xdr:colOff>0</xdr:colOff>
      <xdr:row>36</xdr:row>
      <xdr:rowOff>101829</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flipV="1">
          <a:off x="9639300" y="6241628"/>
          <a:ext cx="838200" cy="3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7276</xdr:rowOff>
    </xdr:from>
    <xdr:ext cx="534377" cy="259045"/>
    <xdr:sp macro="" textlink="">
      <xdr:nvSpPr>
        <xdr:cNvPr id="292" name="補助費等平均値テキスト">
          <a:extLst>
            <a:ext uri="{FF2B5EF4-FFF2-40B4-BE49-F238E27FC236}">
              <a16:creationId xmlns:a16="http://schemas.microsoft.com/office/drawing/2014/main" xmlns="" id="{00000000-0008-0000-0600-000024010000}"/>
            </a:ext>
          </a:extLst>
        </xdr:cNvPr>
        <xdr:cNvSpPr txBox="1"/>
      </xdr:nvSpPr>
      <xdr:spPr>
        <a:xfrm>
          <a:off x="10528300" y="6008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155849</xdr:rowOff>
    </xdr:from>
    <xdr:to>
      <xdr:col>55</xdr:col>
      <xdr:colOff>50800</xdr:colOff>
      <xdr:row>36</xdr:row>
      <xdr:rowOff>85999</xdr:rowOff>
    </xdr:to>
    <xdr:sp macro="" textlink="">
      <xdr:nvSpPr>
        <xdr:cNvPr id="293" name="フローチャート: 判断 292">
          <a:extLst>
            <a:ext uri="{FF2B5EF4-FFF2-40B4-BE49-F238E27FC236}">
              <a16:creationId xmlns:a16="http://schemas.microsoft.com/office/drawing/2014/main" xmlns="" id="{00000000-0008-0000-0600-000025010000}"/>
            </a:ext>
          </a:extLst>
        </xdr:cNvPr>
        <xdr:cNvSpPr/>
      </xdr:nvSpPr>
      <xdr:spPr>
        <a:xfrm>
          <a:off x="104267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101829</xdr:rowOff>
    </xdr:from>
    <xdr:to>
      <xdr:col>50</xdr:col>
      <xdr:colOff>114300</xdr:colOff>
      <xdr:row>36</xdr:row>
      <xdr:rowOff>118631</xdr:rowOff>
    </xdr:to>
    <xdr:cxnSp macro="">
      <xdr:nvCxnSpPr>
        <xdr:cNvPr id="294" name="直線コネクタ 293">
          <a:extLst>
            <a:ext uri="{FF2B5EF4-FFF2-40B4-BE49-F238E27FC236}">
              <a16:creationId xmlns:a16="http://schemas.microsoft.com/office/drawing/2014/main" xmlns="" id="{00000000-0008-0000-0600-000026010000}"/>
            </a:ext>
          </a:extLst>
        </xdr:cNvPr>
        <xdr:cNvCxnSpPr/>
      </xdr:nvCxnSpPr>
      <xdr:spPr>
        <a:xfrm flipV="1">
          <a:off x="8750300" y="6274029"/>
          <a:ext cx="889000" cy="1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16236</xdr:rowOff>
    </xdr:from>
    <xdr:to>
      <xdr:col>50</xdr:col>
      <xdr:colOff>165100</xdr:colOff>
      <xdr:row>36</xdr:row>
      <xdr:rowOff>117836</xdr:rowOff>
    </xdr:to>
    <xdr:sp macro="" textlink="">
      <xdr:nvSpPr>
        <xdr:cNvPr id="295" name="フローチャート: 判断 294">
          <a:extLst>
            <a:ext uri="{FF2B5EF4-FFF2-40B4-BE49-F238E27FC236}">
              <a16:creationId xmlns:a16="http://schemas.microsoft.com/office/drawing/2014/main" xmlns="" id="{00000000-0008-0000-0600-000027010000}"/>
            </a:ext>
          </a:extLst>
        </xdr:cNvPr>
        <xdr:cNvSpPr/>
      </xdr:nvSpPr>
      <xdr:spPr>
        <a:xfrm>
          <a:off x="9588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134363</xdr:rowOff>
    </xdr:from>
    <xdr:ext cx="534377" cy="259045"/>
    <xdr:sp macro="" textlink="">
      <xdr:nvSpPr>
        <xdr:cNvPr id="296" name="テキスト ボックス 295">
          <a:extLst>
            <a:ext uri="{FF2B5EF4-FFF2-40B4-BE49-F238E27FC236}">
              <a16:creationId xmlns:a16="http://schemas.microsoft.com/office/drawing/2014/main" xmlns="" id="{00000000-0008-0000-0600-000028010000}"/>
            </a:ext>
          </a:extLst>
        </xdr:cNvPr>
        <xdr:cNvSpPr txBox="1"/>
      </xdr:nvSpPr>
      <xdr:spPr>
        <a:xfrm>
          <a:off x="9372111" y="596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79136</xdr:rowOff>
    </xdr:from>
    <xdr:to>
      <xdr:col>45</xdr:col>
      <xdr:colOff>177800</xdr:colOff>
      <xdr:row>36</xdr:row>
      <xdr:rowOff>118631</xdr:rowOff>
    </xdr:to>
    <xdr:cxnSp macro="">
      <xdr:nvCxnSpPr>
        <xdr:cNvPr id="297" name="直線コネクタ 296">
          <a:extLst>
            <a:ext uri="{FF2B5EF4-FFF2-40B4-BE49-F238E27FC236}">
              <a16:creationId xmlns:a16="http://schemas.microsoft.com/office/drawing/2014/main" xmlns="" id="{00000000-0008-0000-0600-000029010000}"/>
            </a:ext>
          </a:extLst>
        </xdr:cNvPr>
        <xdr:cNvCxnSpPr/>
      </xdr:nvCxnSpPr>
      <xdr:spPr>
        <a:xfrm>
          <a:off x="7861300" y="6251336"/>
          <a:ext cx="889000" cy="39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21882</xdr:rowOff>
    </xdr:from>
    <xdr:to>
      <xdr:col>46</xdr:col>
      <xdr:colOff>38100</xdr:colOff>
      <xdr:row>36</xdr:row>
      <xdr:rowOff>123482</xdr:rowOff>
    </xdr:to>
    <xdr:sp macro="" textlink="">
      <xdr:nvSpPr>
        <xdr:cNvPr id="298" name="フローチャート: 判断 297">
          <a:extLst>
            <a:ext uri="{FF2B5EF4-FFF2-40B4-BE49-F238E27FC236}">
              <a16:creationId xmlns:a16="http://schemas.microsoft.com/office/drawing/2014/main" xmlns="" id="{00000000-0008-0000-0600-00002A010000}"/>
            </a:ext>
          </a:extLst>
        </xdr:cNvPr>
        <xdr:cNvSpPr/>
      </xdr:nvSpPr>
      <xdr:spPr>
        <a:xfrm>
          <a:off x="8699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140009</xdr:rowOff>
    </xdr:from>
    <xdr:ext cx="534377" cy="259045"/>
    <xdr:sp macro="" textlink="">
      <xdr:nvSpPr>
        <xdr:cNvPr id="299" name="テキスト ボックス 298">
          <a:extLst>
            <a:ext uri="{FF2B5EF4-FFF2-40B4-BE49-F238E27FC236}">
              <a16:creationId xmlns:a16="http://schemas.microsoft.com/office/drawing/2014/main" xmlns="" id="{00000000-0008-0000-0600-00002B010000}"/>
            </a:ext>
          </a:extLst>
        </xdr:cNvPr>
        <xdr:cNvSpPr txBox="1"/>
      </xdr:nvSpPr>
      <xdr:spPr>
        <a:xfrm>
          <a:off x="8483111" y="596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149423</xdr:rowOff>
    </xdr:from>
    <xdr:to>
      <xdr:col>41</xdr:col>
      <xdr:colOff>50800</xdr:colOff>
      <xdr:row>36</xdr:row>
      <xdr:rowOff>79136</xdr:rowOff>
    </xdr:to>
    <xdr:cxnSp macro="">
      <xdr:nvCxnSpPr>
        <xdr:cNvPr id="300" name="直線コネクタ 299">
          <a:extLst>
            <a:ext uri="{FF2B5EF4-FFF2-40B4-BE49-F238E27FC236}">
              <a16:creationId xmlns:a16="http://schemas.microsoft.com/office/drawing/2014/main" xmlns="" id="{00000000-0008-0000-0600-00002C010000}"/>
            </a:ext>
          </a:extLst>
        </xdr:cNvPr>
        <xdr:cNvCxnSpPr/>
      </xdr:nvCxnSpPr>
      <xdr:spPr>
        <a:xfrm>
          <a:off x="6972300" y="6150173"/>
          <a:ext cx="889000" cy="10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52438</xdr:rowOff>
    </xdr:from>
    <xdr:to>
      <xdr:col>41</xdr:col>
      <xdr:colOff>101600</xdr:colOff>
      <xdr:row>36</xdr:row>
      <xdr:rowOff>154038</xdr:rowOff>
    </xdr:to>
    <xdr:sp macro="" textlink="">
      <xdr:nvSpPr>
        <xdr:cNvPr id="301" name="フローチャート: 判断 300">
          <a:extLst>
            <a:ext uri="{FF2B5EF4-FFF2-40B4-BE49-F238E27FC236}">
              <a16:creationId xmlns:a16="http://schemas.microsoft.com/office/drawing/2014/main" xmlns="" id="{00000000-0008-0000-0600-00002D010000}"/>
            </a:ext>
          </a:extLst>
        </xdr:cNvPr>
        <xdr:cNvSpPr/>
      </xdr:nvSpPr>
      <xdr:spPr>
        <a:xfrm>
          <a:off x="7810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145165</xdr:rowOff>
    </xdr:from>
    <xdr:ext cx="534377" cy="259045"/>
    <xdr:sp macro="" textlink="">
      <xdr:nvSpPr>
        <xdr:cNvPr id="302" name="テキスト ボックス 301">
          <a:extLst>
            <a:ext uri="{FF2B5EF4-FFF2-40B4-BE49-F238E27FC236}">
              <a16:creationId xmlns:a16="http://schemas.microsoft.com/office/drawing/2014/main" xmlns="" id="{00000000-0008-0000-0600-00002E010000}"/>
            </a:ext>
          </a:extLst>
        </xdr:cNvPr>
        <xdr:cNvSpPr txBox="1"/>
      </xdr:nvSpPr>
      <xdr:spPr>
        <a:xfrm>
          <a:off x="7594111" y="631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71503</xdr:rowOff>
    </xdr:from>
    <xdr:to>
      <xdr:col>36</xdr:col>
      <xdr:colOff>165100</xdr:colOff>
      <xdr:row>37</xdr:row>
      <xdr:rowOff>1653</xdr:rowOff>
    </xdr:to>
    <xdr:sp macro="" textlink="">
      <xdr:nvSpPr>
        <xdr:cNvPr id="303" name="フローチャート: 判断 302">
          <a:extLst>
            <a:ext uri="{FF2B5EF4-FFF2-40B4-BE49-F238E27FC236}">
              <a16:creationId xmlns:a16="http://schemas.microsoft.com/office/drawing/2014/main" xmlns="" id="{00000000-0008-0000-0600-00002F010000}"/>
            </a:ext>
          </a:extLst>
        </xdr:cNvPr>
        <xdr:cNvSpPr/>
      </xdr:nvSpPr>
      <xdr:spPr>
        <a:xfrm>
          <a:off x="6921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164230</xdr:rowOff>
    </xdr:from>
    <xdr:ext cx="534377"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6705111" y="633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18628</xdr:rowOff>
    </xdr:from>
    <xdr:to>
      <xdr:col>55</xdr:col>
      <xdr:colOff>50800</xdr:colOff>
      <xdr:row>36</xdr:row>
      <xdr:rowOff>120228</xdr:rowOff>
    </xdr:to>
    <xdr:sp macro="" textlink="">
      <xdr:nvSpPr>
        <xdr:cNvPr id="310" name="楕円 309">
          <a:extLst>
            <a:ext uri="{FF2B5EF4-FFF2-40B4-BE49-F238E27FC236}">
              <a16:creationId xmlns:a16="http://schemas.microsoft.com/office/drawing/2014/main" xmlns="" id="{00000000-0008-0000-0600-000036010000}"/>
            </a:ext>
          </a:extLst>
        </xdr:cNvPr>
        <xdr:cNvSpPr/>
      </xdr:nvSpPr>
      <xdr:spPr>
        <a:xfrm>
          <a:off x="10426700" y="619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168505</xdr:rowOff>
    </xdr:from>
    <xdr:ext cx="534377" cy="259045"/>
    <xdr:sp macro="" textlink="">
      <xdr:nvSpPr>
        <xdr:cNvPr id="311" name="補助費等該当値テキスト">
          <a:extLst>
            <a:ext uri="{FF2B5EF4-FFF2-40B4-BE49-F238E27FC236}">
              <a16:creationId xmlns:a16="http://schemas.microsoft.com/office/drawing/2014/main" xmlns="" id="{00000000-0008-0000-0600-000037010000}"/>
            </a:ext>
          </a:extLst>
        </xdr:cNvPr>
        <xdr:cNvSpPr txBox="1"/>
      </xdr:nvSpPr>
      <xdr:spPr>
        <a:xfrm>
          <a:off x="10528300" y="616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51029</xdr:rowOff>
    </xdr:from>
    <xdr:to>
      <xdr:col>50</xdr:col>
      <xdr:colOff>165100</xdr:colOff>
      <xdr:row>36</xdr:row>
      <xdr:rowOff>152629</xdr:rowOff>
    </xdr:to>
    <xdr:sp macro="" textlink="">
      <xdr:nvSpPr>
        <xdr:cNvPr id="312" name="楕円 311">
          <a:extLst>
            <a:ext uri="{FF2B5EF4-FFF2-40B4-BE49-F238E27FC236}">
              <a16:creationId xmlns:a16="http://schemas.microsoft.com/office/drawing/2014/main" xmlns="" id="{00000000-0008-0000-0600-000038010000}"/>
            </a:ext>
          </a:extLst>
        </xdr:cNvPr>
        <xdr:cNvSpPr/>
      </xdr:nvSpPr>
      <xdr:spPr>
        <a:xfrm>
          <a:off x="9588500" y="622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143756</xdr:rowOff>
    </xdr:from>
    <xdr:ext cx="534377" cy="259045"/>
    <xdr:sp macro="" textlink="">
      <xdr:nvSpPr>
        <xdr:cNvPr id="313" name="テキスト ボックス 312">
          <a:extLst>
            <a:ext uri="{FF2B5EF4-FFF2-40B4-BE49-F238E27FC236}">
              <a16:creationId xmlns:a16="http://schemas.microsoft.com/office/drawing/2014/main" xmlns="" id="{00000000-0008-0000-0600-000039010000}"/>
            </a:ext>
          </a:extLst>
        </xdr:cNvPr>
        <xdr:cNvSpPr txBox="1"/>
      </xdr:nvSpPr>
      <xdr:spPr>
        <a:xfrm>
          <a:off x="9372111" y="631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67831</xdr:rowOff>
    </xdr:from>
    <xdr:to>
      <xdr:col>46</xdr:col>
      <xdr:colOff>38100</xdr:colOff>
      <xdr:row>36</xdr:row>
      <xdr:rowOff>169431</xdr:rowOff>
    </xdr:to>
    <xdr:sp macro="" textlink="">
      <xdr:nvSpPr>
        <xdr:cNvPr id="314" name="楕円 313">
          <a:extLst>
            <a:ext uri="{FF2B5EF4-FFF2-40B4-BE49-F238E27FC236}">
              <a16:creationId xmlns:a16="http://schemas.microsoft.com/office/drawing/2014/main" xmlns="" id="{00000000-0008-0000-0600-00003A010000}"/>
            </a:ext>
          </a:extLst>
        </xdr:cNvPr>
        <xdr:cNvSpPr/>
      </xdr:nvSpPr>
      <xdr:spPr>
        <a:xfrm>
          <a:off x="8699500" y="624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160558</xdr:rowOff>
    </xdr:from>
    <xdr:ext cx="534377" cy="259045"/>
    <xdr:sp macro="" textlink="">
      <xdr:nvSpPr>
        <xdr:cNvPr id="315" name="テキスト ボックス 314">
          <a:extLst>
            <a:ext uri="{FF2B5EF4-FFF2-40B4-BE49-F238E27FC236}">
              <a16:creationId xmlns:a16="http://schemas.microsoft.com/office/drawing/2014/main" xmlns="" id="{00000000-0008-0000-0600-00003B010000}"/>
            </a:ext>
          </a:extLst>
        </xdr:cNvPr>
        <xdr:cNvSpPr txBox="1"/>
      </xdr:nvSpPr>
      <xdr:spPr>
        <a:xfrm>
          <a:off x="8483111" y="633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28336</xdr:rowOff>
    </xdr:from>
    <xdr:to>
      <xdr:col>41</xdr:col>
      <xdr:colOff>101600</xdr:colOff>
      <xdr:row>36</xdr:row>
      <xdr:rowOff>129936</xdr:rowOff>
    </xdr:to>
    <xdr:sp macro="" textlink="">
      <xdr:nvSpPr>
        <xdr:cNvPr id="316" name="楕円 315">
          <a:extLst>
            <a:ext uri="{FF2B5EF4-FFF2-40B4-BE49-F238E27FC236}">
              <a16:creationId xmlns:a16="http://schemas.microsoft.com/office/drawing/2014/main" xmlns="" id="{00000000-0008-0000-0600-00003C010000}"/>
            </a:ext>
          </a:extLst>
        </xdr:cNvPr>
        <xdr:cNvSpPr/>
      </xdr:nvSpPr>
      <xdr:spPr>
        <a:xfrm>
          <a:off x="7810500" y="620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146463</xdr:rowOff>
    </xdr:from>
    <xdr:ext cx="534377" cy="259045"/>
    <xdr:sp macro="" textlink="">
      <xdr:nvSpPr>
        <xdr:cNvPr id="317" name="テキスト ボックス 316">
          <a:extLst>
            <a:ext uri="{FF2B5EF4-FFF2-40B4-BE49-F238E27FC236}">
              <a16:creationId xmlns:a16="http://schemas.microsoft.com/office/drawing/2014/main" xmlns="" id="{00000000-0008-0000-0600-00003D010000}"/>
            </a:ext>
          </a:extLst>
        </xdr:cNvPr>
        <xdr:cNvSpPr txBox="1"/>
      </xdr:nvSpPr>
      <xdr:spPr>
        <a:xfrm>
          <a:off x="7594111" y="597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98623</xdr:rowOff>
    </xdr:from>
    <xdr:to>
      <xdr:col>36</xdr:col>
      <xdr:colOff>165100</xdr:colOff>
      <xdr:row>36</xdr:row>
      <xdr:rowOff>28773</xdr:rowOff>
    </xdr:to>
    <xdr:sp macro="" textlink="">
      <xdr:nvSpPr>
        <xdr:cNvPr id="318" name="楕円 317">
          <a:extLst>
            <a:ext uri="{FF2B5EF4-FFF2-40B4-BE49-F238E27FC236}">
              <a16:creationId xmlns:a16="http://schemas.microsoft.com/office/drawing/2014/main" xmlns="" id="{00000000-0008-0000-0600-00003E010000}"/>
            </a:ext>
          </a:extLst>
        </xdr:cNvPr>
        <xdr:cNvSpPr/>
      </xdr:nvSpPr>
      <xdr:spPr>
        <a:xfrm>
          <a:off x="6921500" y="609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45300</xdr:rowOff>
    </xdr:from>
    <xdr:ext cx="534377" cy="259045"/>
    <xdr:sp macro="" textlink="">
      <xdr:nvSpPr>
        <xdr:cNvPr id="319" name="テキスト ボックス 318">
          <a:extLst>
            <a:ext uri="{FF2B5EF4-FFF2-40B4-BE49-F238E27FC236}">
              <a16:creationId xmlns:a16="http://schemas.microsoft.com/office/drawing/2014/main" xmlns="" id="{00000000-0008-0000-0600-00003F010000}"/>
            </a:ext>
          </a:extLst>
        </xdr:cNvPr>
        <xdr:cNvSpPr txBox="1"/>
      </xdr:nvSpPr>
      <xdr:spPr>
        <a:xfrm>
          <a:off x="6705111" y="587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xmlns=""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xmlns=""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xmlns=""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xmlns=""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xmlns=""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xmlns=""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xmlns=""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xmlns=""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xmlns=""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xmlns=""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xmlns=""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xmlns=""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xmlns=""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116209</xdr:rowOff>
    </xdr:from>
    <xdr:to>
      <xdr:col>54</xdr:col>
      <xdr:colOff>189865</xdr:colOff>
      <xdr:row>58</xdr:row>
      <xdr:rowOff>46207</xdr:rowOff>
    </xdr:to>
    <xdr:cxnSp macro="">
      <xdr:nvCxnSpPr>
        <xdr:cNvPr id="341" name="直線コネクタ 340">
          <a:extLst>
            <a:ext uri="{FF2B5EF4-FFF2-40B4-BE49-F238E27FC236}">
              <a16:creationId xmlns:a16="http://schemas.microsoft.com/office/drawing/2014/main" xmlns="" id="{00000000-0008-0000-0600-000055010000}"/>
            </a:ext>
          </a:extLst>
        </xdr:cNvPr>
        <xdr:cNvCxnSpPr/>
      </xdr:nvCxnSpPr>
      <xdr:spPr>
        <a:xfrm flipV="1">
          <a:off x="10475595" y="9031609"/>
          <a:ext cx="1270" cy="958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50034</xdr:rowOff>
    </xdr:from>
    <xdr:ext cx="534377" cy="259045"/>
    <xdr:sp macro="" textlink="">
      <xdr:nvSpPr>
        <xdr:cNvPr id="342" name="普通建設事業費最小値テキスト">
          <a:extLst>
            <a:ext uri="{FF2B5EF4-FFF2-40B4-BE49-F238E27FC236}">
              <a16:creationId xmlns:a16="http://schemas.microsoft.com/office/drawing/2014/main" xmlns="" id="{00000000-0008-0000-0600-000056010000}"/>
            </a:ext>
          </a:extLst>
        </xdr:cNvPr>
        <xdr:cNvSpPr txBox="1"/>
      </xdr:nvSpPr>
      <xdr:spPr>
        <a:xfrm>
          <a:off x="10528300" y="99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46207</xdr:rowOff>
    </xdr:from>
    <xdr:to>
      <xdr:col>55</xdr:col>
      <xdr:colOff>88900</xdr:colOff>
      <xdr:row>58</xdr:row>
      <xdr:rowOff>46207</xdr:rowOff>
    </xdr:to>
    <xdr:cxnSp macro="">
      <xdr:nvCxnSpPr>
        <xdr:cNvPr id="343" name="直線コネクタ 342">
          <a:extLst>
            <a:ext uri="{FF2B5EF4-FFF2-40B4-BE49-F238E27FC236}">
              <a16:creationId xmlns:a16="http://schemas.microsoft.com/office/drawing/2014/main" xmlns="" id="{00000000-0008-0000-0600-000057010000}"/>
            </a:ext>
          </a:extLst>
        </xdr:cNvPr>
        <xdr:cNvCxnSpPr/>
      </xdr:nvCxnSpPr>
      <xdr:spPr>
        <a:xfrm>
          <a:off x="10388600" y="9990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62886</xdr:rowOff>
    </xdr:from>
    <xdr:ext cx="599010" cy="259045"/>
    <xdr:sp macro="" textlink="">
      <xdr:nvSpPr>
        <xdr:cNvPr id="344" name="普通建設事業費最大値テキスト">
          <a:extLst>
            <a:ext uri="{FF2B5EF4-FFF2-40B4-BE49-F238E27FC236}">
              <a16:creationId xmlns:a16="http://schemas.microsoft.com/office/drawing/2014/main" xmlns="" id="{00000000-0008-0000-0600-000058010000}"/>
            </a:ext>
          </a:extLst>
        </xdr:cNvPr>
        <xdr:cNvSpPr txBox="1"/>
      </xdr:nvSpPr>
      <xdr:spPr>
        <a:xfrm>
          <a:off x="10528300" y="880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116209</xdr:rowOff>
    </xdr:from>
    <xdr:to>
      <xdr:col>55</xdr:col>
      <xdr:colOff>88900</xdr:colOff>
      <xdr:row>52</xdr:row>
      <xdr:rowOff>116209</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a:off x="10388600" y="903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18990</xdr:rowOff>
    </xdr:from>
    <xdr:to>
      <xdr:col>55</xdr:col>
      <xdr:colOff>0</xdr:colOff>
      <xdr:row>57</xdr:row>
      <xdr:rowOff>59306</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flipV="1">
          <a:off x="9639300" y="9791640"/>
          <a:ext cx="838200" cy="40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47915</xdr:rowOff>
    </xdr:from>
    <xdr:ext cx="534377" cy="259045"/>
    <xdr:sp macro="" textlink="">
      <xdr:nvSpPr>
        <xdr:cNvPr id="347" name="普通建設事業費平均値テキスト">
          <a:extLst>
            <a:ext uri="{FF2B5EF4-FFF2-40B4-BE49-F238E27FC236}">
              <a16:creationId xmlns:a16="http://schemas.microsoft.com/office/drawing/2014/main" xmlns="" id="{00000000-0008-0000-0600-00005B010000}"/>
            </a:ext>
          </a:extLst>
        </xdr:cNvPr>
        <xdr:cNvSpPr txBox="1"/>
      </xdr:nvSpPr>
      <xdr:spPr>
        <a:xfrm>
          <a:off x="10528300" y="9477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25038</xdr:rowOff>
    </xdr:from>
    <xdr:to>
      <xdr:col>55</xdr:col>
      <xdr:colOff>50800</xdr:colOff>
      <xdr:row>56</xdr:row>
      <xdr:rowOff>126638</xdr:rowOff>
    </xdr:to>
    <xdr:sp macro="" textlink="">
      <xdr:nvSpPr>
        <xdr:cNvPr id="348" name="フローチャート: 判断 347">
          <a:extLst>
            <a:ext uri="{FF2B5EF4-FFF2-40B4-BE49-F238E27FC236}">
              <a16:creationId xmlns:a16="http://schemas.microsoft.com/office/drawing/2014/main" xmlns="" id="{00000000-0008-0000-0600-00005C010000}"/>
            </a:ext>
          </a:extLst>
        </xdr:cNvPr>
        <xdr:cNvSpPr/>
      </xdr:nvSpPr>
      <xdr:spPr>
        <a:xfrm>
          <a:off x="104267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108748</xdr:rowOff>
    </xdr:from>
    <xdr:to>
      <xdr:col>50</xdr:col>
      <xdr:colOff>114300</xdr:colOff>
      <xdr:row>57</xdr:row>
      <xdr:rowOff>59306</xdr:rowOff>
    </xdr:to>
    <xdr:cxnSp macro="">
      <xdr:nvCxnSpPr>
        <xdr:cNvPr id="349" name="直線コネクタ 348">
          <a:extLst>
            <a:ext uri="{FF2B5EF4-FFF2-40B4-BE49-F238E27FC236}">
              <a16:creationId xmlns:a16="http://schemas.microsoft.com/office/drawing/2014/main" xmlns="" id="{00000000-0008-0000-0600-00005D010000}"/>
            </a:ext>
          </a:extLst>
        </xdr:cNvPr>
        <xdr:cNvCxnSpPr/>
      </xdr:nvCxnSpPr>
      <xdr:spPr>
        <a:xfrm>
          <a:off x="8750300" y="9709948"/>
          <a:ext cx="889000" cy="12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51044</xdr:rowOff>
    </xdr:from>
    <xdr:to>
      <xdr:col>50</xdr:col>
      <xdr:colOff>165100</xdr:colOff>
      <xdr:row>56</xdr:row>
      <xdr:rowOff>152644</xdr:rowOff>
    </xdr:to>
    <xdr:sp macro="" textlink="">
      <xdr:nvSpPr>
        <xdr:cNvPr id="350" name="フローチャート: 判断 349">
          <a:extLst>
            <a:ext uri="{FF2B5EF4-FFF2-40B4-BE49-F238E27FC236}">
              <a16:creationId xmlns:a16="http://schemas.microsoft.com/office/drawing/2014/main" xmlns="" id="{00000000-0008-0000-0600-00005E010000}"/>
            </a:ext>
          </a:extLst>
        </xdr:cNvPr>
        <xdr:cNvSpPr/>
      </xdr:nvSpPr>
      <xdr:spPr>
        <a:xfrm>
          <a:off x="9588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169171</xdr:rowOff>
    </xdr:from>
    <xdr:ext cx="534377" cy="259045"/>
    <xdr:sp macro="" textlink="">
      <xdr:nvSpPr>
        <xdr:cNvPr id="351" name="テキスト ボックス 350">
          <a:extLst>
            <a:ext uri="{FF2B5EF4-FFF2-40B4-BE49-F238E27FC236}">
              <a16:creationId xmlns:a16="http://schemas.microsoft.com/office/drawing/2014/main" xmlns="" id="{00000000-0008-0000-0600-00005F010000}"/>
            </a:ext>
          </a:extLst>
        </xdr:cNvPr>
        <xdr:cNvSpPr txBox="1"/>
      </xdr:nvSpPr>
      <xdr:spPr>
        <a:xfrm>
          <a:off x="9372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61002</xdr:rowOff>
    </xdr:from>
    <xdr:to>
      <xdr:col>45</xdr:col>
      <xdr:colOff>177800</xdr:colOff>
      <xdr:row>56</xdr:row>
      <xdr:rowOff>108748</xdr:rowOff>
    </xdr:to>
    <xdr:cxnSp macro="">
      <xdr:nvCxnSpPr>
        <xdr:cNvPr id="352" name="直線コネクタ 351">
          <a:extLst>
            <a:ext uri="{FF2B5EF4-FFF2-40B4-BE49-F238E27FC236}">
              <a16:creationId xmlns:a16="http://schemas.microsoft.com/office/drawing/2014/main" xmlns="" id="{00000000-0008-0000-0600-000060010000}"/>
            </a:ext>
          </a:extLst>
        </xdr:cNvPr>
        <xdr:cNvCxnSpPr/>
      </xdr:nvCxnSpPr>
      <xdr:spPr>
        <a:xfrm>
          <a:off x="7861300" y="9662202"/>
          <a:ext cx="889000" cy="47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41081</xdr:rowOff>
    </xdr:from>
    <xdr:to>
      <xdr:col>46</xdr:col>
      <xdr:colOff>38100</xdr:colOff>
      <xdr:row>56</xdr:row>
      <xdr:rowOff>142681</xdr:rowOff>
    </xdr:to>
    <xdr:sp macro="" textlink="">
      <xdr:nvSpPr>
        <xdr:cNvPr id="353" name="フローチャート: 判断 352">
          <a:extLst>
            <a:ext uri="{FF2B5EF4-FFF2-40B4-BE49-F238E27FC236}">
              <a16:creationId xmlns:a16="http://schemas.microsoft.com/office/drawing/2014/main" xmlns="" id="{00000000-0008-0000-0600-000061010000}"/>
            </a:ext>
          </a:extLst>
        </xdr:cNvPr>
        <xdr:cNvSpPr/>
      </xdr:nvSpPr>
      <xdr:spPr>
        <a:xfrm>
          <a:off x="8699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159208</xdr:rowOff>
    </xdr:from>
    <xdr:ext cx="534377" cy="259045"/>
    <xdr:sp macro="" textlink="">
      <xdr:nvSpPr>
        <xdr:cNvPr id="354" name="テキスト ボックス 353">
          <a:extLst>
            <a:ext uri="{FF2B5EF4-FFF2-40B4-BE49-F238E27FC236}">
              <a16:creationId xmlns:a16="http://schemas.microsoft.com/office/drawing/2014/main" xmlns="" id="{00000000-0008-0000-0600-000062010000}"/>
            </a:ext>
          </a:extLst>
        </xdr:cNvPr>
        <xdr:cNvSpPr txBox="1"/>
      </xdr:nvSpPr>
      <xdr:spPr>
        <a:xfrm>
          <a:off x="8483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61002</xdr:rowOff>
    </xdr:from>
    <xdr:to>
      <xdr:col>41</xdr:col>
      <xdr:colOff>50800</xdr:colOff>
      <xdr:row>56</xdr:row>
      <xdr:rowOff>146581</xdr:rowOff>
    </xdr:to>
    <xdr:cxnSp macro="">
      <xdr:nvCxnSpPr>
        <xdr:cNvPr id="355" name="直線コネクタ 354">
          <a:extLst>
            <a:ext uri="{FF2B5EF4-FFF2-40B4-BE49-F238E27FC236}">
              <a16:creationId xmlns:a16="http://schemas.microsoft.com/office/drawing/2014/main" xmlns="" id="{00000000-0008-0000-0600-000063010000}"/>
            </a:ext>
          </a:extLst>
        </xdr:cNvPr>
        <xdr:cNvCxnSpPr/>
      </xdr:nvCxnSpPr>
      <xdr:spPr>
        <a:xfrm flipV="1">
          <a:off x="6972300" y="9662202"/>
          <a:ext cx="889000" cy="85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115811</xdr:rowOff>
    </xdr:from>
    <xdr:to>
      <xdr:col>41</xdr:col>
      <xdr:colOff>101600</xdr:colOff>
      <xdr:row>56</xdr:row>
      <xdr:rowOff>45961</xdr:rowOff>
    </xdr:to>
    <xdr:sp macro="" textlink="">
      <xdr:nvSpPr>
        <xdr:cNvPr id="356" name="フローチャート: 判断 355">
          <a:extLst>
            <a:ext uri="{FF2B5EF4-FFF2-40B4-BE49-F238E27FC236}">
              <a16:creationId xmlns:a16="http://schemas.microsoft.com/office/drawing/2014/main" xmlns="" id="{00000000-0008-0000-0600-000064010000}"/>
            </a:ext>
          </a:extLst>
        </xdr:cNvPr>
        <xdr:cNvSpPr/>
      </xdr:nvSpPr>
      <xdr:spPr>
        <a:xfrm>
          <a:off x="7810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62488</xdr:rowOff>
    </xdr:from>
    <xdr:ext cx="599010" cy="259045"/>
    <xdr:sp macro="" textlink="">
      <xdr:nvSpPr>
        <xdr:cNvPr id="357" name="テキスト ボックス 356">
          <a:extLst>
            <a:ext uri="{FF2B5EF4-FFF2-40B4-BE49-F238E27FC236}">
              <a16:creationId xmlns:a16="http://schemas.microsoft.com/office/drawing/2014/main" xmlns="" id="{00000000-0008-0000-0600-000065010000}"/>
            </a:ext>
          </a:extLst>
        </xdr:cNvPr>
        <xdr:cNvSpPr txBox="1"/>
      </xdr:nvSpPr>
      <xdr:spPr>
        <a:xfrm>
          <a:off x="7561795"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15926</xdr:rowOff>
    </xdr:from>
    <xdr:to>
      <xdr:col>36</xdr:col>
      <xdr:colOff>165100</xdr:colOff>
      <xdr:row>56</xdr:row>
      <xdr:rowOff>117526</xdr:rowOff>
    </xdr:to>
    <xdr:sp macro="" textlink="">
      <xdr:nvSpPr>
        <xdr:cNvPr id="358" name="フローチャート: 判断 357">
          <a:extLst>
            <a:ext uri="{FF2B5EF4-FFF2-40B4-BE49-F238E27FC236}">
              <a16:creationId xmlns:a16="http://schemas.microsoft.com/office/drawing/2014/main" xmlns="" id="{00000000-0008-0000-0600-000066010000}"/>
            </a:ext>
          </a:extLst>
        </xdr:cNvPr>
        <xdr:cNvSpPr/>
      </xdr:nvSpPr>
      <xdr:spPr>
        <a:xfrm>
          <a:off x="6921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134053</xdr:rowOff>
    </xdr:from>
    <xdr:ext cx="534377"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6705111" y="939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139640</xdr:rowOff>
    </xdr:from>
    <xdr:to>
      <xdr:col>55</xdr:col>
      <xdr:colOff>50800</xdr:colOff>
      <xdr:row>57</xdr:row>
      <xdr:rowOff>69790</xdr:rowOff>
    </xdr:to>
    <xdr:sp macro="" textlink="">
      <xdr:nvSpPr>
        <xdr:cNvPr id="365" name="楕円 364">
          <a:extLst>
            <a:ext uri="{FF2B5EF4-FFF2-40B4-BE49-F238E27FC236}">
              <a16:creationId xmlns:a16="http://schemas.microsoft.com/office/drawing/2014/main" xmlns="" id="{00000000-0008-0000-0600-00006D010000}"/>
            </a:ext>
          </a:extLst>
        </xdr:cNvPr>
        <xdr:cNvSpPr/>
      </xdr:nvSpPr>
      <xdr:spPr>
        <a:xfrm>
          <a:off x="10426700" y="974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118067</xdr:rowOff>
    </xdr:from>
    <xdr:ext cx="534377" cy="259045"/>
    <xdr:sp macro="" textlink="">
      <xdr:nvSpPr>
        <xdr:cNvPr id="366" name="普通建設事業費該当値テキスト">
          <a:extLst>
            <a:ext uri="{FF2B5EF4-FFF2-40B4-BE49-F238E27FC236}">
              <a16:creationId xmlns:a16="http://schemas.microsoft.com/office/drawing/2014/main" xmlns="" id="{00000000-0008-0000-0600-00006E010000}"/>
            </a:ext>
          </a:extLst>
        </xdr:cNvPr>
        <xdr:cNvSpPr txBox="1"/>
      </xdr:nvSpPr>
      <xdr:spPr>
        <a:xfrm>
          <a:off x="10528300" y="9719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8506</xdr:rowOff>
    </xdr:from>
    <xdr:to>
      <xdr:col>50</xdr:col>
      <xdr:colOff>165100</xdr:colOff>
      <xdr:row>57</xdr:row>
      <xdr:rowOff>110106</xdr:rowOff>
    </xdr:to>
    <xdr:sp macro="" textlink="">
      <xdr:nvSpPr>
        <xdr:cNvPr id="367" name="楕円 366">
          <a:extLst>
            <a:ext uri="{FF2B5EF4-FFF2-40B4-BE49-F238E27FC236}">
              <a16:creationId xmlns:a16="http://schemas.microsoft.com/office/drawing/2014/main" xmlns="" id="{00000000-0008-0000-0600-00006F010000}"/>
            </a:ext>
          </a:extLst>
        </xdr:cNvPr>
        <xdr:cNvSpPr/>
      </xdr:nvSpPr>
      <xdr:spPr>
        <a:xfrm>
          <a:off x="9588500" y="978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101233</xdr:rowOff>
    </xdr:from>
    <xdr:ext cx="534377"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9372111" y="987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57948</xdr:rowOff>
    </xdr:from>
    <xdr:to>
      <xdr:col>46</xdr:col>
      <xdr:colOff>38100</xdr:colOff>
      <xdr:row>56</xdr:row>
      <xdr:rowOff>159548</xdr:rowOff>
    </xdr:to>
    <xdr:sp macro="" textlink="">
      <xdr:nvSpPr>
        <xdr:cNvPr id="369" name="楕円 368">
          <a:extLst>
            <a:ext uri="{FF2B5EF4-FFF2-40B4-BE49-F238E27FC236}">
              <a16:creationId xmlns:a16="http://schemas.microsoft.com/office/drawing/2014/main" xmlns="" id="{00000000-0008-0000-0600-000071010000}"/>
            </a:ext>
          </a:extLst>
        </xdr:cNvPr>
        <xdr:cNvSpPr/>
      </xdr:nvSpPr>
      <xdr:spPr>
        <a:xfrm>
          <a:off x="8699500" y="965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150675</xdr:rowOff>
    </xdr:from>
    <xdr:ext cx="534377" cy="259045"/>
    <xdr:sp macro="" textlink="">
      <xdr:nvSpPr>
        <xdr:cNvPr id="370" name="テキスト ボックス 369">
          <a:extLst>
            <a:ext uri="{FF2B5EF4-FFF2-40B4-BE49-F238E27FC236}">
              <a16:creationId xmlns:a16="http://schemas.microsoft.com/office/drawing/2014/main" xmlns="" id="{00000000-0008-0000-0600-000072010000}"/>
            </a:ext>
          </a:extLst>
        </xdr:cNvPr>
        <xdr:cNvSpPr txBox="1"/>
      </xdr:nvSpPr>
      <xdr:spPr>
        <a:xfrm>
          <a:off x="8483111" y="9751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10202</xdr:rowOff>
    </xdr:from>
    <xdr:to>
      <xdr:col>41</xdr:col>
      <xdr:colOff>101600</xdr:colOff>
      <xdr:row>56</xdr:row>
      <xdr:rowOff>111802</xdr:rowOff>
    </xdr:to>
    <xdr:sp macro="" textlink="">
      <xdr:nvSpPr>
        <xdr:cNvPr id="371" name="楕円 370">
          <a:extLst>
            <a:ext uri="{FF2B5EF4-FFF2-40B4-BE49-F238E27FC236}">
              <a16:creationId xmlns:a16="http://schemas.microsoft.com/office/drawing/2014/main" xmlns="" id="{00000000-0008-0000-0600-000073010000}"/>
            </a:ext>
          </a:extLst>
        </xdr:cNvPr>
        <xdr:cNvSpPr/>
      </xdr:nvSpPr>
      <xdr:spPr>
        <a:xfrm>
          <a:off x="7810500" y="961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102929</xdr:rowOff>
    </xdr:from>
    <xdr:ext cx="534377" cy="259045"/>
    <xdr:sp macro="" textlink="">
      <xdr:nvSpPr>
        <xdr:cNvPr id="372" name="テキスト ボックス 371">
          <a:extLst>
            <a:ext uri="{FF2B5EF4-FFF2-40B4-BE49-F238E27FC236}">
              <a16:creationId xmlns:a16="http://schemas.microsoft.com/office/drawing/2014/main" xmlns="" id="{00000000-0008-0000-0600-000074010000}"/>
            </a:ext>
          </a:extLst>
        </xdr:cNvPr>
        <xdr:cNvSpPr txBox="1"/>
      </xdr:nvSpPr>
      <xdr:spPr>
        <a:xfrm>
          <a:off x="7594111" y="970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95781</xdr:rowOff>
    </xdr:from>
    <xdr:to>
      <xdr:col>36</xdr:col>
      <xdr:colOff>165100</xdr:colOff>
      <xdr:row>57</xdr:row>
      <xdr:rowOff>25931</xdr:rowOff>
    </xdr:to>
    <xdr:sp macro="" textlink="">
      <xdr:nvSpPr>
        <xdr:cNvPr id="373" name="楕円 372">
          <a:extLst>
            <a:ext uri="{FF2B5EF4-FFF2-40B4-BE49-F238E27FC236}">
              <a16:creationId xmlns:a16="http://schemas.microsoft.com/office/drawing/2014/main" xmlns="" id="{00000000-0008-0000-0600-000075010000}"/>
            </a:ext>
          </a:extLst>
        </xdr:cNvPr>
        <xdr:cNvSpPr/>
      </xdr:nvSpPr>
      <xdr:spPr>
        <a:xfrm>
          <a:off x="6921500" y="969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17058</xdr:rowOff>
    </xdr:from>
    <xdr:ext cx="534377" cy="259045"/>
    <xdr:sp macro="" textlink="">
      <xdr:nvSpPr>
        <xdr:cNvPr id="374" name="テキスト ボックス 373">
          <a:extLst>
            <a:ext uri="{FF2B5EF4-FFF2-40B4-BE49-F238E27FC236}">
              <a16:creationId xmlns:a16="http://schemas.microsoft.com/office/drawing/2014/main" xmlns="" id="{00000000-0008-0000-0600-000076010000}"/>
            </a:ext>
          </a:extLst>
        </xdr:cNvPr>
        <xdr:cNvSpPr txBox="1"/>
      </xdr:nvSpPr>
      <xdr:spPr>
        <a:xfrm>
          <a:off x="6705111" y="978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xmlns=""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xmlns=""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xmlns=""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xmlns="" id="{00000000-0008-0000-06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xmlns="" id="{00000000-0008-0000-06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xmlns="" id="{00000000-0008-0000-06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xmlns="" id="{00000000-0008-0000-06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xmlns="" id="{00000000-0008-0000-06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xmlns="" id="{00000000-0008-0000-06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xmlns="" id="{00000000-0008-0000-06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xmlns="" id="{00000000-0008-0000-06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xmlns="" id="{00000000-0008-0000-06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a:extLst>
            <a:ext uri="{FF2B5EF4-FFF2-40B4-BE49-F238E27FC236}">
              <a16:creationId xmlns:a16="http://schemas.microsoft.com/office/drawing/2014/main" xmlns="" id="{00000000-0008-0000-0600-00008A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xmlns="" id="{00000000-0008-0000-06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xmlns="" id="{00000000-0008-0000-06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xmlns=""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xmlns=""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xmlns=""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12185</xdr:rowOff>
    </xdr:from>
    <xdr:to>
      <xdr:col>54</xdr:col>
      <xdr:colOff>189865</xdr:colOff>
      <xdr:row>79</xdr:row>
      <xdr:rowOff>98879</xdr:rowOff>
    </xdr:to>
    <xdr:cxnSp macro="">
      <xdr:nvCxnSpPr>
        <xdr:cNvPr id="400" name="直線コネクタ 399">
          <a:extLst>
            <a:ext uri="{FF2B5EF4-FFF2-40B4-BE49-F238E27FC236}">
              <a16:creationId xmlns:a16="http://schemas.microsoft.com/office/drawing/2014/main" xmlns="" id="{00000000-0008-0000-0600-000090010000}"/>
            </a:ext>
          </a:extLst>
        </xdr:cNvPr>
        <xdr:cNvCxnSpPr/>
      </xdr:nvCxnSpPr>
      <xdr:spPr>
        <a:xfrm flipV="1">
          <a:off x="10475595" y="12185135"/>
          <a:ext cx="1270" cy="145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a:extLst>
            <a:ext uri="{FF2B5EF4-FFF2-40B4-BE49-F238E27FC236}">
              <a16:creationId xmlns:a16="http://schemas.microsoft.com/office/drawing/2014/main" xmlns="" id="{00000000-0008-0000-0600-000091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a:extLst>
            <a:ext uri="{FF2B5EF4-FFF2-40B4-BE49-F238E27FC236}">
              <a16:creationId xmlns:a16="http://schemas.microsoft.com/office/drawing/2014/main" xmlns="" id="{00000000-0008-0000-0600-000092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130312</xdr:rowOff>
    </xdr:from>
    <xdr:ext cx="599010" cy="259045"/>
    <xdr:sp macro="" textlink="">
      <xdr:nvSpPr>
        <xdr:cNvPr id="403" name="普通建設事業費 （ うち新規整備　）最大値テキスト">
          <a:extLst>
            <a:ext uri="{FF2B5EF4-FFF2-40B4-BE49-F238E27FC236}">
              <a16:creationId xmlns:a16="http://schemas.microsoft.com/office/drawing/2014/main" xmlns="" id="{00000000-0008-0000-0600-000093010000}"/>
            </a:ext>
          </a:extLst>
        </xdr:cNvPr>
        <xdr:cNvSpPr txBox="1"/>
      </xdr:nvSpPr>
      <xdr:spPr>
        <a:xfrm>
          <a:off x="10528300" y="1196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12185</xdr:rowOff>
    </xdr:from>
    <xdr:to>
      <xdr:col>55</xdr:col>
      <xdr:colOff>88900</xdr:colOff>
      <xdr:row>71</xdr:row>
      <xdr:rowOff>12185</xdr:rowOff>
    </xdr:to>
    <xdr:cxnSp macro="">
      <xdr:nvCxnSpPr>
        <xdr:cNvPr id="404" name="直線コネクタ 403">
          <a:extLst>
            <a:ext uri="{FF2B5EF4-FFF2-40B4-BE49-F238E27FC236}">
              <a16:creationId xmlns:a16="http://schemas.microsoft.com/office/drawing/2014/main" xmlns="" id="{00000000-0008-0000-0600-000094010000}"/>
            </a:ext>
          </a:extLst>
        </xdr:cNvPr>
        <xdr:cNvCxnSpPr/>
      </xdr:nvCxnSpPr>
      <xdr:spPr>
        <a:xfrm>
          <a:off x="10388600" y="1218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36176</xdr:rowOff>
    </xdr:from>
    <xdr:to>
      <xdr:col>55</xdr:col>
      <xdr:colOff>0</xdr:colOff>
      <xdr:row>79</xdr:row>
      <xdr:rowOff>97213</xdr:rowOff>
    </xdr:to>
    <xdr:cxnSp macro="">
      <xdr:nvCxnSpPr>
        <xdr:cNvPr id="405" name="直線コネクタ 404">
          <a:extLst>
            <a:ext uri="{FF2B5EF4-FFF2-40B4-BE49-F238E27FC236}">
              <a16:creationId xmlns:a16="http://schemas.microsoft.com/office/drawing/2014/main" xmlns="" id="{00000000-0008-0000-0600-000095010000}"/>
            </a:ext>
          </a:extLst>
        </xdr:cNvPr>
        <xdr:cNvCxnSpPr/>
      </xdr:nvCxnSpPr>
      <xdr:spPr>
        <a:xfrm>
          <a:off x="9639300" y="13580726"/>
          <a:ext cx="838200" cy="6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119811</xdr:rowOff>
    </xdr:from>
    <xdr:ext cx="534377" cy="259045"/>
    <xdr:sp macro="" textlink="">
      <xdr:nvSpPr>
        <xdr:cNvPr id="406" name="普通建設事業費 （ うち新規整備　）平均値テキスト">
          <a:extLst>
            <a:ext uri="{FF2B5EF4-FFF2-40B4-BE49-F238E27FC236}">
              <a16:creationId xmlns:a16="http://schemas.microsoft.com/office/drawing/2014/main" xmlns="" id="{00000000-0008-0000-0600-000096010000}"/>
            </a:ext>
          </a:extLst>
        </xdr:cNvPr>
        <xdr:cNvSpPr txBox="1"/>
      </xdr:nvSpPr>
      <xdr:spPr>
        <a:xfrm>
          <a:off x="10528300" y="13150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96934</xdr:rowOff>
    </xdr:from>
    <xdr:to>
      <xdr:col>55</xdr:col>
      <xdr:colOff>50800</xdr:colOff>
      <xdr:row>78</xdr:row>
      <xdr:rowOff>27084</xdr:rowOff>
    </xdr:to>
    <xdr:sp macro="" textlink="">
      <xdr:nvSpPr>
        <xdr:cNvPr id="407" name="フローチャート: 判断 406">
          <a:extLst>
            <a:ext uri="{FF2B5EF4-FFF2-40B4-BE49-F238E27FC236}">
              <a16:creationId xmlns:a16="http://schemas.microsoft.com/office/drawing/2014/main" xmlns="" id="{00000000-0008-0000-0600-000097010000}"/>
            </a:ext>
          </a:extLst>
        </xdr:cNvPr>
        <xdr:cNvSpPr/>
      </xdr:nvSpPr>
      <xdr:spPr>
        <a:xfrm>
          <a:off x="10426700" y="1329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21611</xdr:rowOff>
    </xdr:from>
    <xdr:to>
      <xdr:col>50</xdr:col>
      <xdr:colOff>114300</xdr:colOff>
      <xdr:row>79</xdr:row>
      <xdr:rowOff>36176</xdr:rowOff>
    </xdr:to>
    <xdr:cxnSp macro="">
      <xdr:nvCxnSpPr>
        <xdr:cNvPr id="408" name="直線コネクタ 407">
          <a:extLst>
            <a:ext uri="{FF2B5EF4-FFF2-40B4-BE49-F238E27FC236}">
              <a16:creationId xmlns:a16="http://schemas.microsoft.com/office/drawing/2014/main" xmlns="" id="{00000000-0008-0000-0600-000098010000}"/>
            </a:ext>
          </a:extLst>
        </xdr:cNvPr>
        <xdr:cNvCxnSpPr/>
      </xdr:nvCxnSpPr>
      <xdr:spPr>
        <a:xfrm>
          <a:off x="8750300" y="13051811"/>
          <a:ext cx="889000" cy="52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67390</xdr:rowOff>
    </xdr:from>
    <xdr:to>
      <xdr:col>50</xdr:col>
      <xdr:colOff>165100</xdr:colOff>
      <xdr:row>77</xdr:row>
      <xdr:rowOff>168990</xdr:rowOff>
    </xdr:to>
    <xdr:sp macro="" textlink="">
      <xdr:nvSpPr>
        <xdr:cNvPr id="409" name="フローチャート: 判断 408">
          <a:extLst>
            <a:ext uri="{FF2B5EF4-FFF2-40B4-BE49-F238E27FC236}">
              <a16:creationId xmlns:a16="http://schemas.microsoft.com/office/drawing/2014/main" xmlns="" id="{00000000-0008-0000-0600-000099010000}"/>
            </a:ext>
          </a:extLst>
        </xdr:cNvPr>
        <xdr:cNvSpPr/>
      </xdr:nvSpPr>
      <xdr:spPr>
        <a:xfrm>
          <a:off x="9588500" y="1326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14067</xdr:rowOff>
    </xdr:from>
    <xdr:ext cx="534377" cy="259045"/>
    <xdr:sp macro="" textlink="">
      <xdr:nvSpPr>
        <xdr:cNvPr id="410" name="テキスト ボックス 409">
          <a:extLst>
            <a:ext uri="{FF2B5EF4-FFF2-40B4-BE49-F238E27FC236}">
              <a16:creationId xmlns:a16="http://schemas.microsoft.com/office/drawing/2014/main" xmlns="" id="{00000000-0008-0000-0600-00009A010000}"/>
            </a:ext>
          </a:extLst>
        </xdr:cNvPr>
        <xdr:cNvSpPr txBox="1"/>
      </xdr:nvSpPr>
      <xdr:spPr>
        <a:xfrm>
          <a:off x="9372111" y="1304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21611</xdr:rowOff>
    </xdr:from>
    <xdr:to>
      <xdr:col>45</xdr:col>
      <xdr:colOff>177800</xdr:colOff>
      <xdr:row>78</xdr:row>
      <xdr:rowOff>40303</xdr:rowOff>
    </xdr:to>
    <xdr:cxnSp macro="">
      <xdr:nvCxnSpPr>
        <xdr:cNvPr id="411" name="直線コネクタ 410">
          <a:extLst>
            <a:ext uri="{FF2B5EF4-FFF2-40B4-BE49-F238E27FC236}">
              <a16:creationId xmlns:a16="http://schemas.microsoft.com/office/drawing/2014/main" xmlns="" id="{00000000-0008-0000-0600-00009B010000}"/>
            </a:ext>
          </a:extLst>
        </xdr:cNvPr>
        <xdr:cNvCxnSpPr/>
      </xdr:nvCxnSpPr>
      <xdr:spPr>
        <a:xfrm flipV="1">
          <a:off x="7861300" y="13051811"/>
          <a:ext cx="889000" cy="361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122406</xdr:rowOff>
    </xdr:from>
    <xdr:to>
      <xdr:col>46</xdr:col>
      <xdr:colOff>38100</xdr:colOff>
      <xdr:row>77</xdr:row>
      <xdr:rowOff>52556</xdr:rowOff>
    </xdr:to>
    <xdr:sp macro="" textlink="">
      <xdr:nvSpPr>
        <xdr:cNvPr id="412" name="フローチャート: 判断 411">
          <a:extLst>
            <a:ext uri="{FF2B5EF4-FFF2-40B4-BE49-F238E27FC236}">
              <a16:creationId xmlns:a16="http://schemas.microsoft.com/office/drawing/2014/main" xmlns="" id="{00000000-0008-0000-0600-00009C010000}"/>
            </a:ext>
          </a:extLst>
        </xdr:cNvPr>
        <xdr:cNvSpPr/>
      </xdr:nvSpPr>
      <xdr:spPr>
        <a:xfrm>
          <a:off x="869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43683</xdr:rowOff>
    </xdr:from>
    <xdr:ext cx="534377" cy="259045"/>
    <xdr:sp macro="" textlink="">
      <xdr:nvSpPr>
        <xdr:cNvPr id="413" name="テキスト ボックス 412">
          <a:extLst>
            <a:ext uri="{FF2B5EF4-FFF2-40B4-BE49-F238E27FC236}">
              <a16:creationId xmlns:a16="http://schemas.microsoft.com/office/drawing/2014/main" xmlns="" id="{00000000-0008-0000-0600-00009D010000}"/>
            </a:ext>
          </a:extLst>
        </xdr:cNvPr>
        <xdr:cNvSpPr txBox="1"/>
      </xdr:nvSpPr>
      <xdr:spPr>
        <a:xfrm>
          <a:off x="8483111" y="1324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166188</xdr:rowOff>
    </xdr:from>
    <xdr:to>
      <xdr:col>41</xdr:col>
      <xdr:colOff>101600</xdr:colOff>
      <xdr:row>76</xdr:row>
      <xdr:rowOff>96338</xdr:rowOff>
    </xdr:to>
    <xdr:sp macro="" textlink="">
      <xdr:nvSpPr>
        <xdr:cNvPr id="414" name="フローチャート: 判断 413">
          <a:extLst>
            <a:ext uri="{FF2B5EF4-FFF2-40B4-BE49-F238E27FC236}">
              <a16:creationId xmlns:a16="http://schemas.microsoft.com/office/drawing/2014/main" xmlns="" id="{00000000-0008-0000-0600-00009E010000}"/>
            </a:ext>
          </a:extLst>
        </xdr:cNvPr>
        <xdr:cNvSpPr/>
      </xdr:nvSpPr>
      <xdr:spPr>
        <a:xfrm>
          <a:off x="7810500" y="1302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112865</xdr:rowOff>
    </xdr:from>
    <xdr:ext cx="534377"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7594111" y="1280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46413</xdr:rowOff>
    </xdr:from>
    <xdr:to>
      <xdr:col>55</xdr:col>
      <xdr:colOff>50800</xdr:colOff>
      <xdr:row>79</xdr:row>
      <xdr:rowOff>148013</xdr:rowOff>
    </xdr:to>
    <xdr:sp macro="" textlink="">
      <xdr:nvSpPr>
        <xdr:cNvPr id="421" name="楕円 420">
          <a:extLst>
            <a:ext uri="{FF2B5EF4-FFF2-40B4-BE49-F238E27FC236}">
              <a16:creationId xmlns:a16="http://schemas.microsoft.com/office/drawing/2014/main" xmlns="" id="{00000000-0008-0000-0600-0000A5010000}"/>
            </a:ext>
          </a:extLst>
        </xdr:cNvPr>
        <xdr:cNvSpPr/>
      </xdr:nvSpPr>
      <xdr:spPr>
        <a:xfrm>
          <a:off x="10426700" y="1359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132790</xdr:rowOff>
    </xdr:from>
    <xdr:ext cx="378565" cy="259045"/>
    <xdr:sp macro="" textlink="">
      <xdr:nvSpPr>
        <xdr:cNvPr id="422" name="普通建設事業費 （ うち新規整備　）該当値テキスト">
          <a:extLst>
            <a:ext uri="{FF2B5EF4-FFF2-40B4-BE49-F238E27FC236}">
              <a16:creationId xmlns:a16="http://schemas.microsoft.com/office/drawing/2014/main" xmlns="" id="{00000000-0008-0000-0600-0000A6010000}"/>
            </a:ext>
          </a:extLst>
        </xdr:cNvPr>
        <xdr:cNvSpPr txBox="1"/>
      </xdr:nvSpPr>
      <xdr:spPr>
        <a:xfrm>
          <a:off x="10528300" y="13505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156826</xdr:rowOff>
    </xdr:from>
    <xdr:to>
      <xdr:col>50</xdr:col>
      <xdr:colOff>165100</xdr:colOff>
      <xdr:row>79</xdr:row>
      <xdr:rowOff>86976</xdr:rowOff>
    </xdr:to>
    <xdr:sp macro="" textlink="">
      <xdr:nvSpPr>
        <xdr:cNvPr id="423" name="楕円 422">
          <a:extLst>
            <a:ext uri="{FF2B5EF4-FFF2-40B4-BE49-F238E27FC236}">
              <a16:creationId xmlns:a16="http://schemas.microsoft.com/office/drawing/2014/main" xmlns="" id="{00000000-0008-0000-0600-0000A7010000}"/>
            </a:ext>
          </a:extLst>
        </xdr:cNvPr>
        <xdr:cNvSpPr/>
      </xdr:nvSpPr>
      <xdr:spPr>
        <a:xfrm>
          <a:off x="9588500" y="1352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78103</xdr:rowOff>
    </xdr:from>
    <xdr:ext cx="469744"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9404428" y="13622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142262</xdr:rowOff>
    </xdr:from>
    <xdr:to>
      <xdr:col>46</xdr:col>
      <xdr:colOff>38100</xdr:colOff>
      <xdr:row>76</xdr:row>
      <xdr:rowOff>72411</xdr:rowOff>
    </xdr:to>
    <xdr:sp macro="" textlink="">
      <xdr:nvSpPr>
        <xdr:cNvPr id="425" name="楕円 424">
          <a:extLst>
            <a:ext uri="{FF2B5EF4-FFF2-40B4-BE49-F238E27FC236}">
              <a16:creationId xmlns:a16="http://schemas.microsoft.com/office/drawing/2014/main" xmlns="" id="{00000000-0008-0000-0600-0000A9010000}"/>
            </a:ext>
          </a:extLst>
        </xdr:cNvPr>
        <xdr:cNvSpPr/>
      </xdr:nvSpPr>
      <xdr:spPr>
        <a:xfrm>
          <a:off x="8699500" y="1300101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88939</xdr:rowOff>
    </xdr:from>
    <xdr:ext cx="534377" cy="259045"/>
    <xdr:sp macro="" textlink="">
      <xdr:nvSpPr>
        <xdr:cNvPr id="426" name="テキスト ボックス 425">
          <a:extLst>
            <a:ext uri="{FF2B5EF4-FFF2-40B4-BE49-F238E27FC236}">
              <a16:creationId xmlns:a16="http://schemas.microsoft.com/office/drawing/2014/main" xmlns="" id="{00000000-0008-0000-0600-0000AA010000}"/>
            </a:ext>
          </a:extLst>
        </xdr:cNvPr>
        <xdr:cNvSpPr txBox="1"/>
      </xdr:nvSpPr>
      <xdr:spPr>
        <a:xfrm>
          <a:off x="8483111" y="1277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160953</xdr:rowOff>
    </xdr:from>
    <xdr:to>
      <xdr:col>41</xdr:col>
      <xdr:colOff>101600</xdr:colOff>
      <xdr:row>78</xdr:row>
      <xdr:rowOff>91103</xdr:rowOff>
    </xdr:to>
    <xdr:sp macro="" textlink="">
      <xdr:nvSpPr>
        <xdr:cNvPr id="427" name="楕円 426">
          <a:extLst>
            <a:ext uri="{FF2B5EF4-FFF2-40B4-BE49-F238E27FC236}">
              <a16:creationId xmlns:a16="http://schemas.microsoft.com/office/drawing/2014/main" xmlns="" id="{00000000-0008-0000-0600-0000AB010000}"/>
            </a:ext>
          </a:extLst>
        </xdr:cNvPr>
        <xdr:cNvSpPr/>
      </xdr:nvSpPr>
      <xdr:spPr>
        <a:xfrm>
          <a:off x="7810500" y="1336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82230</xdr:rowOff>
    </xdr:from>
    <xdr:ext cx="534377" cy="259045"/>
    <xdr:sp macro="" textlink="">
      <xdr:nvSpPr>
        <xdr:cNvPr id="428" name="テキスト ボックス 427">
          <a:extLst>
            <a:ext uri="{FF2B5EF4-FFF2-40B4-BE49-F238E27FC236}">
              <a16:creationId xmlns:a16="http://schemas.microsoft.com/office/drawing/2014/main" xmlns="" id="{00000000-0008-0000-0600-0000AC010000}"/>
            </a:ext>
          </a:extLst>
        </xdr:cNvPr>
        <xdr:cNvSpPr txBox="1"/>
      </xdr:nvSpPr>
      <xdr:spPr>
        <a:xfrm>
          <a:off x="7594111" y="1345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xmlns=""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xmlns=""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xmlns=""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xmlns=""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xmlns=""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xmlns="" id="{00000000-0008-0000-06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a16="http://schemas.microsoft.com/office/drawing/2014/main" xmlns="" id="{00000000-0008-0000-0600-0000B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xmlns="" id="{00000000-0008-0000-06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a:extLst>
            <a:ext uri="{FF2B5EF4-FFF2-40B4-BE49-F238E27FC236}">
              <a16:creationId xmlns:a16="http://schemas.microsoft.com/office/drawing/2014/main" xmlns="" id="{00000000-0008-0000-0600-0000BA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xmlns="" id="{00000000-0008-0000-06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xmlns="" id="{00000000-0008-0000-06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xmlns="" id="{00000000-0008-0000-06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a16="http://schemas.microsoft.com/office/drawing/2014/main" xmlns="" id="{00000000-0008-0000-0600-0000BE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a16="http://schemas.microsoft.com/office/drawing/2014/main" xmlns="" id="{00000000-0008-0000-0600-0000C0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xmlns=""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xmlns=""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64399</xdr:rowOff>
    </xdr:from>
    <xdr:to>
      <xdr:col>54</xdr:col>
      <xdr:colOff>189865</xdr:colOff>
      <xdr:row>99</xdr:row>
      <xdr:rowOff>42171</xdr:rowOff>
    </xdr:to>
    <xdr:cxnSp macro="">
      <xdr:nvCxnSpPr>
        <xdr:cNvPr id="452" name="直線コネクタ 451">
          <a:extLst>
            <a:ext uri="{FF2B5EF4-FFF2-40B4-BE49-F238E27FC236}">
              <a16:creationId xmlns:a16="http://schemas.microsoft.com/office/drawing/2014/main" xmlns="" id="{00000000-0008-0000-0600-0000C4010000}"/>
            </a:ext>
          </a:extLst>
        </xdr:cNvPr>
        <xdr:cNvCxnSpPr/>
      </xdr:nvCxnSpPr>
      <xdr:spPr>
        <a:xfrm flipV="1">
          <a:off x="10475595" y="15494899"/>
          <a:ext cx="1270" cy="152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45998</xdr:rowOff>
    </xdr:from>
    <xdr:ext cx="378565" cy="259045"/>
    <xdr:sp macro="" textlink="">
      <xdr:nvSpPr>
        <xdr:cNvPr id="453" name="普通建設事業費 （ うち更新整備　）最小値テキスト">
          <a:extLst>
            <a:ext uri="{FF2B5EF4-FFF2-40B4-BE49-F238E27FC236}">
              <a16:creationId xmlns:a16="http://schemas.microsoft.com/office/drawing/2014/main" xmlns="" id="{00000000-0008-0000-0600-0000C5010000}"/>
            </a:ext>
          </a:extLst>
        </xdr:cNvPr>
        <xdr:cNvSpPr txBox="1"/>
      </xdr:nvSpPr>
      <xdr:spPr>
        <a:xfrm>
          <a:off x="10528300" y="17019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42171</xdr:rowOff>
    </xdr:from>
    <xdr:to>
      <xdr:col>55</xdr:col>
      <xdr:colOff>88900</xdr:colOff>
      <xdr:row>99</xdr:row>
      <xdr:rowOff>42171</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a:off x="10388600" y="1701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11076</xdr:rowOff>
    </xdr:from>
    <xdr:ext cx="599010" cy="259045"/>
    <xdr:sp macro="" textlink="">
      <xdr:nvSpPr>
        <xdr:cNvPr id="455" name="普通建設事業費 （ うち更新整備　）最大値テキスト">
          <a:extLst>
            <a:ext uri="{FF2B5EF4-FFF2-40B4-BE49-F238E27FC236}">
              <a16:creationId xmlns:a16="http://schemas.microsoft.com/office/drawing/2014/main" xmlns="" id="{00000000-0008-0000-0600-0000C7010000}"/>
            </a:ext>
          </a:extLst>
        </xdr:cNvPr>
        <xdr:cNvSpPr txBox="1"/>
      </xdr:nvSpPr>
      <xdr:spPr>
        <a:xfrm>
          <a:off x="10528300" y="1527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64399</xdr:rowOff>
    </xdr:from>
    <xdr:to>
      <xdr:col>55</xdr:col>
      <xdr:colOff>88900</xdr:colOff>
      <xdr:row>90</xdr:row>
      <xdr:rowOff>64399</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a:off x="10388600" y="1549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157911</xdr:rowOff>
    </xdr:from>
    <xdr:to>
      <xdr:col>55</xdr:col>
      <xdr:colOff>0</xdr:colOff>
      <xdr:row>97</xdr:row>
      <xdr:rowOff>95169</xdr:rowOff>
    </xdr:to>
    <xdr:cxnSp macro="">
      <xdr:nvCxnSpPr>
        <xdr:cNvPr id="457" name="直線コネクタ 456">
          <a:extLst>
            <a:ext uri="{FF2B5EF4-FFF2-40B4-BE49-F238E27FC236}">
              <a16:creationId xmlns:a16="http://schemas.microsoft.com/office/drawing/2014/main" xmlns="" id="{00000000-0008-0000-0600-0000C9010000}"/>
            </a:ext>
          </a:extLst>
        </xdr:cNvPr>
        <xdr:cNvCxnSpPr/>
      </xdr:nvCxnSpPr>
      <xdr:spPr>
        <a:xfrm flipV="1">
          <a:off x="9639300" y="16617111"/>
          <a:ext cx="838200" cy="10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139519</xdr:rowOff>
    </xdr:from>
    <xdr:ext cx="534377" cy="259045"/>
    <xdr:sp macro="" textlink="">
      <xdr:nvSpPr>
        <xdr:cNvPr id="458" name="普通建設事業費 （ うち更新整備　）平均値テキスト">
          <a:extLst>
            <a:ext uri="{FF2B5EF4-FFF2-40B4-BE49-F238E27FC236}">
              <a16:creationId xmlns:a16="http://schemas.microsoft.com/office/drawing/2014/main" xmlns="" id="{00000000-0008-0000-0600-0000CA010000}"/>
            </a:ext>
          </a:extLst>
        </xdr:cNvPr>
        <xdr:cNvSpPr txBox="1"/>
      </xdr:nvSpPr>
      <xdr:spPr>
        <a:xfrm>
          <a:off x="10528300" y="1659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161092</xdr:rowOff>
    </xdr:from>
    <xdr:to>
      <xdr:col>55</xdr:col>
      <xdr:colOff>50800</xdr:colOff>
      <xdr:row>97</xdr:row>
      <xdr:rowOff>91242</xdr:rowOff>
    </xdr:to>
    <xdr:sp macro="" textlink="">
      <xdr:nvSpPr>
        <xdr:cNvPr id="459" name="フローチャート: 判断 458">
          <a:extLst>
            <a:ext uri="{FF2B5EF4-FFF2-40B4-BE49-F238E27FC236}">
              <a16:creationId xmlns:a16="http://schemas.microsoft.com/office/drawing/2014/main" xmlns="" id="{00000000-0008-0000-0600-0000CB010000}"/>
            </a:ext>
          </a:extLst>
        </xdr:cNvPr>
        <xdr:cNvSpPr/>
      </xdr:nvSpPr>
      <xdr:spPr>
        <a:xfrm>
          <a:off x="104267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95169</xdr:rowOff>
    </xdr:from>
    <xdr:to>
      <xdr:col>50</xdr:col>
      <xdr:colOff>114300</xdr:colOff>
      <xdr:row>98</xdr:row>
      <xdr:rowOff>134320</xdr:rowOff>
    </xdr:to>
    <xdr:cxnSp macro="">
      <xdr:nvCxnSpPr>
        <xdr:cNvPr id="460" name="直線コネクタ 459">
          <a:extLst>
            <a:ext uri="{FF2B5EF4-FFF2-40B4-BE49-F238E27FC236}">
              <a16:creationId xmlns:a16="http://schemas.microsoft.com/office/drawing/2014/main" xmlns="" id="{00000000-0008-0000-0600-0000CC010000}"/>
            </a:ext>
          </a:extLst>
        </xdr:cNvPr>
        <xdr:cNvCxnSpPr/>
      </xdr:nvCxnSpPr>
      <xdr:spPr>
        <a:xfrm flipV="1">
          <a:off x="8750300" y="16725819"/>
          <a:ext cx="889000" cy="210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38737</xdr:rowOff>
    </xdr:from>
    <xdr:to>
      <xdr:col>50</xdr:col>
      <xdr:colOff>165100</xdr:colOff>
      <xdr:row>97</xdr:row>
      <xdr:rowOff>140337</xdr:rowOff>
    </xdr:to>
    <xdr:sp macro="" textlink="">
      <xdr:nvSpPr>
        <xdr:cNvPr id="461" name="フローチャート: 判断 460">
          <a:extLst>
            <a:ext uri="{FF2B5EF4-FFF2-40B4-BE49-F238E27FC236}">
              <a16:creationId xmlns:a16="http://schemas.microsoft.com/office/drawing/2014/main" xmlns="" id="{00000000-0008-0000-0600-0000CD010000}"/>
            </a:ext>
          </a:extLst>
        </xdr:cNvPr>
        <xdr:cNvSpPr/>
      </xdr:nvSpPr>
      <xdr:spPr>
        <a:xfrm>
          <a:off x="9588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156864</xdr:rowOff>
    </xdr:from>
    <xdr:ext cx="534377" cy="259045"/>
    <xdr:sp macro="" textlink="">
      <xdr:nvSpPr>
        <xdr:cNvPr id="462" name="テキスト ボックス 461">
          <a:extLst>
            <a:ext uri="{FF2B5EF4-FFF2-40B4-BE49-F238E27FC236}">
              <a16:creationId xmlns:a16="http://schemas.microsoft.com/office/drawing/2014/main" xmlns="" id="{00000000-0008-0000-0600-0000CE010000}"/>
            </a:ext>
          </a:extLst>
        </xdr:cNvPr>
        <xdr:cNvSpPr txBox="1"/>
      </xdr:nvSpPr>
      <xdr:spPr>
        <a:xfrm>
          <a:off x="9372111" y="164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70816</xdr:rowOff>
    </xdr:from>
    <xdr:to>
      <xdr:col>45</xdr:col>
      <xdr:colOff>177800</xdr:colOff>
      <xdr:row>98</xdr:row>
      <xdr:rowOff>134320</xdr:rowOff>
    </xdr:to>
    <xdr:cxnSp macro="">
      <xdr:nvCxnSpPr>
        <xdr:cNvPr id="463" name="直線コネクタ 462">
          <a:extLst>
            <a:ext uri="{FF2B5EF4-FFF2-40B4-BE49-F238E27FC236}">
              <a16:creationId xmlns:a16="http://schemas.microsoft.com/office/drawing/2014/main" xmlns="" id="{00000000-0008-0000-0600-0000CF010000}"/>
            </a:ext>
          </a:extLst>
        </xdr:cNvPr>
        <xdr:cNvCxnSpPr/>
      </xdr:nvCxnSpPr>
      <xdr:spPr>
        <a:xfrm>
          <a:off x="7861300" y="16701466"/>
          <a:ext cx="889000" cy="23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95934</xdr:rowOff>
    </xdr:from>
    <xdr:to>
      <xdr:col>46</xdr:col>
      <xdr:colOff>38100</xdr:colOff>
      <xdr:row>98</xdr:row>
      <xdr:rowOff>26084</xdr:rowOff>
    </xdr:to>
    <xdr:sp macro="" textlink="">
      <xdr:nvSpPr>
        <xdr:cNvPr id="464" name="フローチャート: 判断 463">
          <a:extLst>
            <a:ext uri="{FF2B5EF4-FFF2-40B4-BE49-F238E27FC236}">
              <a16:creationId xmlns:a16="http://schemas.microsoft.com/office/drawing/2014/main" xmlns="" id="{00000000-0008-0000-0600-0000D0010000}"/>
            </a:ext>
          </a:extLst>
        </xdr:cNvPr>
        <xdr:cNvSpPr/>
      </xdr:nvSpPr>
      <xdr:spPr>
        <a:xfrm>
          <a:off x="8699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42611</xdr:rowOff>
    </xdr:from>
    <xdr:ext cx="534377" cy="259045"/>
    <xdr:sp macro="" textlink="">
      <xdr:nvSpPr>
        <xdr:cNvPr id="465" name="テキスト ボックス 464">
          <a:extLst>
            <a:ext uri="{FF2B5EF4-FFF2-40B4-BE49-F238E27FC236}">
              <a16:creationId xmlns:a16="http://schemas.microsoft.com/office/drawing/2014/main" xmlns="" id="{00000000-0008-0000-0600-0000D1010000}"/>
            </a:ext>
          </a:extLst>
        </xdr:cNvPr>
        <xdr:cNvSpPr txBox="1"/>
      </xdr:nvSpPr>
      <xdr:spPr>
        <a:xfrm>
          <a:off x="8483111" y="1650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60775</xdr:rowOff>
    </xdr:from>
    <xdr:to>
      <xdr:col>41</xdr:col>
      <xdr:colOff>101600</xdr:colOff>
      <xdr:row>97</xdr:row>
      <xdr:rowOff>162375</xdr:rowOff>
    </xdr:to>
    <xdr:sp macro="" textlink="">
      <xdr:nvSpPr>
        <xdr:cNvPr id="466" name="フローチャート: 判断 465">
          <a:extLst>
            <a:ext uri="{FF2B5EF4-FFF2-40B4-BE49-F238E27FC236}">
              <a16:creationId xmlns:a16="http://schemas.microsoft.com/office/drawing/2014/main" xmlns="" id="{00000000-0008-0000-0600-0000D2010000}"/>
            </a:ext>
          </a:extLst>
        </xdr:cNvPr>
        <xdr:cNvSpPr/>
      </xdr:nvSpPr>
      <xdr:spPr>
        <a:xfrm>
          <a:off x="7810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153502</xdr:rowOff>
    </xdr:from>
    <xdr:ext cx="534377" cy="259045"/>
    <xdr:sp macro="" textlink="">
      <xdr:nvSpPr>
        <xdr:cNvPr id="467" name="テキスト ボックス 466">
          <a:extLst>
            <a:ext uri="{FF2B5EF4-FFF2-40B4-BE49-F238E27FC236}">
              <a16:creationId xmlns:a16="http://schemas.microsoft.com/office/drawing/2014/main" xmlns="" id="{00000000-0008-0000-0600-0000D3010000}"/>
            </a:ext>
          </a:extLst>
        </xdr:cNvPr>
        <xdr:cNvSpPr txBox="1"/>
      </xdr:nvSpPr>
      <xdr:spPr>
        <a:xfrm>
          <a:off x="7594111" y="1678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xmlns="" id="{00000000-0008-0000-06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xmlns="" id="{00000000-0008-0000-06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xmlns="" id="{00000000-0008-0000-06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107111</xdr:rowOff>
    </xdr:from>
    <xdr:to>
      <xdr:col>55</xdr:col>
      <xdr:colOff>50800</xdr:colOff>
      <xdr:row>97</xdr:row>
      <xdr:rowOff>37261</xdr:rowOff>
    </xdr:to>
    <xdr:sp macro="" textlink="">
      <xdr:nvSpPr>
        <xdr:cNvPr id="473" name="楕円 472">
          <a:extLst>
            <a:ext uri="{FF2B5EF4-FFF2-40B4-BE49-F238E27FC236}">
              <a16:creationId xmlns:a16="http://schemas.microsoft.com/office/drawing/2014/main" xmlns="" id="{00000000-0008-0000-0600-0000D9010000}"/>
            </a:ext>
          </a:extLst>
        </xdr:cNvPr>
        <xdr:cNvSpPr/>
      </xdr:nvSpPr>
      <xdr:spPr>
        <a:xfrm>
          <a:off x="10426700" y="1656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129988</xdr:rowOff>
    </xdr:from>
    <xdr:ext cx="534377" cy="259045"/>
    <xdr:sp macro="" textlink="">
      <xdr:nvSpPr>
        <xdr:cNvPr id="474" name="普通建設事業費 （ うち更新整備　）該当値テキスト">
          <a:extLst>
            <a:ext uri="{FF2B5EF4-FFF2-40B4-BE49-F238E27FC236}">
              <a16:creationId xmlns:a16="http://schemas.microsoft.com/office/drawing/2014/main" xmlns="" id="{00000000-0008-0000-0600-0000DA010000}"/>
            </a:ext>
          </a:extLst>
        </xdr:cNvPr>
        <xdr:cNvSpPr txBox="1"/>
      </xdr:nvSpPr>
      <xdr:spPr>
        <a:xfrm>
          <a:off x="10528300" y="1641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44369</xdr:rowOff>
    </xdr:from>
    <xdr:to>
      <xdr:col>50</xdr:col>
      <xdr:colOff>165100</xdr:colOff>
      <xdr:row>97</xdr:row>
      <xdr:rowOff>145969</xdr:rowOff>
    </xdr:to>
    <xdr:sp macro="" textlink="">
      <xdr:nvSpPr>
        <xdr:cNvPr id="475" name="楕円 474">
          <a:extLst>
            <a:ext uri="{FF2B5EF4-FFF2-40B4-BE49-F238E27FC236}">
              <a16:creationId xmlns:a16="http://schemas.microsoft.com/office/drawing/2014/main" xmlns="" id="{00000000-0008-0000-0600-0000DB010000}"/>
            </a:ext>
          </a:extLst>
        </xdr:cNvPr>
        <xdr:cNvSpPr/>
      </xdr:nvSpPr>
      <xdr:spPr>
        <a:xfrm>
          <a:off x="9588500" y="1667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137096</xdr:rowOff>
    </xdr:from>
    <xdr:ext cx="534377"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9372111" y="1676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83520</xdr:rowOff>
    </xdr:from>
    <xdr:to>
      <xdr:col>46</xdr:col>
      <xdr:colOff>38100</xdr:colOff>
      <xdr:row>99</xdr:row>
      <xdr:rowOff>13670</xdr:rowOff>
    </xdr:to>
    <xdr:sp macro="" textlink="">
      <xdr:nvSpPr>
        <xdr:cNvPr id="477" name="楕円 476">
          <a:extLst>
            <a:ext uri="{FF2B5EF4-FFF2-40B4-BE49-F238E27FC236}">
              <a16:creationId xmlns:a16="http://schemas.microsoft.com/office/drawing/2014/main" xmlns="" id="{00000000-0008-0000-0600-0000DD010000}"/>
            </a:ext>
          </a:extLst>
        </xdr:cNvPr>
        <xdr:cNvSpPr/>
      </xdr:nvSpPr>
      <xdr:spPr>
        <a:xfrm>
          <a:off x="8699500" y="1688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4797</xdr:rowOff>
    </xdr:from>
    <xdr:ext cx="534377" cy="259045"/>
    <xdr:sp macro="" textlink="">
      <xdr:nvSpPr>
        <xdr:cNvPr id="478" name="テキスト ボックス 477">
          <a:extLst>
            <a:ext uri="{FF2B5EF4-FFF2-40B4-BE49-F238E27FC236}">
              <a16:creationId xmlns:a16="http://schemas.microsoft.com/office/drawing/2014/main" xmlns="" id="{00000000-0008-0000-0600-0000DE010000}"/>
            </a:ext>
          </a:extLst>
        </xdr:cNvPr>
        <xdr:cNvSpPr txBox="1"/>
      </xdr:nvSpPr>
      <xdr:spPr>
        <a:xfrm>
          <a:off x="8483111" y="1697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20016</xdr:rowOff>
    </xdr:from>
    <xdr:to>
      <xdr:col>41</xdr:col>
      <xdr:colOff>101600</xdr:colOff>
      <xdr:row>97</xdr:row>
      <xdr:rowOff>121616</xdr:rowOff>
    </xdr:to>
    <xdr:sp macro="" textlink="">
      <xdr:nvSpPr>
        <xdr:cNvPr id="479" name="楕円 478">
          <a:extLst>
            <a:ext uri="{FF2B5EF4-FFF2-40B4-BE49-F238E27FC236}">
              <a16:creationId xmlns:a16="http://schemas.microsoft.com/office/drawing/2014/main" xmlns="" id="{00000000-0008-0000-0600-0000DF010000}"/>
            </a:ext>
          </a:extLst>
        </xdr:cNvPr>
        <xdr:cNvSpPr/>
      </xdr:nvSpPr>
      <xdr:spPr>
        <a:xfrm>
          <a:off x="7810500" y="1665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138143</xdr:rowOff>
    </xdr:from>
    <xdr:ext cx="534377" cy="259045"/>
    <xdr:sp macro="" textlink="">
      <xdr:nvSpPr>
        <xdr:cNvPr id="480" name="テキスト ボックス 479">
          <a:extLst>
            <a:ext uri="{FF2B5EF4-FFF2-40B4-BE49-F238E27FC236}">
              <a16:creationId xmlns:a16="http://schemas.microsoft.com/office/drawing/2014/main" xmlns="" id="{00000000-0008-0000-0600-0000E0010000}"/>
            </a:ext>
          </a:extLst>
        </xdr:cNvPr>
        <xdr:cNvSpPr txBox="1"/>
      </xdr:nvSpPr>
      <xdr:spPr>
        <a:xfrm>
          <a:off x="7594111" y="1642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xmlns=""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xmlns=""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xmlns=""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xmlns=""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xmlns=""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xmlns=""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xmlns=""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xmlns=""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xmlns=""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xmlns=""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a:extLst>
            <a:ext uri="{FF2B5EF4-FFF2-40B4-BE49-F238E27FC236}">
              <a16:creationId xmlns:a16="http://schemas.microsoft.com/office/drawing/2014/main" xmlns="" id="{00000000-0008-0000-0600-0000E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a:extLst>
            <a:ext uri="{FF2B5EF4-FFF2-40B4-BE49-F238E27FC236}">
              <a16:creationId xmlns:a16="http://schemas.microsoft.com/office/drawing/2014/main" xmlns="" id="{00000000-0008-0000-0600-0000E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a:extLst>
            <a:ext uri="{FF2B5EF4-FFF2-40B4-BE49-F238E27FC236}">
              <a16:creationId xmlns:a16="http://schemas.microsoft.com/office/drawing/2014/main" xmlns="" id="{00000000-0008-0000-0600-0000E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a:extLst>
            <a:ext uri="{FF2B5EF4-FFF2-40B4-BE49-F238E27FC236}">
              <a16:creationId xmlns:a16="http://schemas.microsoft.com/office/drawing/2014/main" xmlns="" id="{00000000-0008-0000-0600-0000E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a:extLst>
            <a:ext uri="{FF2B5EF4-FFF2-40B4-BE49-F238E27FC236}">
              <a16:creationId xmlns:a16="http://schemas.microsoft.com/office/drawing/2014/main" xmlns="" id="{00000000-0008-0000-0600-0000E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a:extLst>
            <a:ext uri="{FF2B5EF4-FFF2-40B4-BE49-F238E27FC236}">
              <a16:creationId xmlns:a16="http://schemas.microsoft.com/office/drawing/2014/main" xmlns="" id="{00000000-0008-0000-0600-0000F0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a:extLst>
            <a:ext uri="{FF2B5EF4-FFF2-40B4-BE49-F238E27FC236}">
              <a16:creationId xmlns:a16="http://schemas.microsoft.com/office/drawing/2014/main" xmlns="" id="{00000000-0008-0000-0600-0000F1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a:extLst>
            <a:ext uri="{FF2B5EF4-FFF2-40B4-BE49-F238E27FC236}">
              <a16:creationId xmlns:a16="http://schemas.microsoft.com/office/drawing/2014/main" xmlns="" id="{00000000-0008-0000-0600-0000F2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a:extLst>
            <a:ext uri="{FF2B5EF4-FFF2-40B4-BE49-F238E27FC236}">
              <a16:creationId xmlns:a16="http://schemas.microsoft.com/office/drawing/2014/main" xmlns="" id="{00000000-0008-0000-0600-0000F3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0" name="テキスト ボックス 499">
          <a:extLst>
            <a:ext uri="{FF2B5EF4-FFF2-40B4-BE49-F238E27FC236}">
              <a16:creationId xmlns:a16="http://schemas.microsoft.com/office/drawing/2014/main" xmlns="" id="{00000000-0008-0000-0600-0000F4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xmlns="" id="{00000000-0008-0000-06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a:extLst>
            <a:ext uri="{FF2B5EF4-FFF2-40B4-BE49-F238E27FC236}">
              <a16:creationId xmlns:a16="http://schemas.microsoft.com/office/drawing/2014/main" xmlns="" id="{00000000-0008-0000-0600-0000F6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a:extLst>
            <a:ext uri="{FF2B5EF4-FFF2-40B4-BE49-F238E27FC236}">
              <a16:creationId xmlns:a16="http://schemas.microsoft.com/office/drawing/2014/main" xmlns="" id="{00000000-0008-0000-06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32423</xdr:rowOff>
    </xdr:from>
    <xdr:to>
      <xdr:col>85</xdr:col>
      <xdr:colOff>126364</xdr:colOff>
      <xdr:row>39</xdr:row>
      <xdr:rowOff>44450</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flipV="1">
          <a:off x="16317595" y="5347373"/>
          <a:ext cx="1269" cy="1383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a:extLst>
            <a:ext uri="{FF2B5EF4-FFF2-40B4-BE49-F238E27FC236}">
              <a16:creationId xmlns:a16="http://schemas.microsoft.com/office/drawing/2014/main" xmlns="" id="{00000000-0008-0000-0600-0000F9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a:extLst>
            <a:ext uri="{FF2B5EF4-FFF2-40B4-BE49-F238E27FC236}">
              <a16:creationId xmlns:a16="http://schemas.microsoft.com/office/drawing/2014/main" xmlns="" id="{00000000-0008-0000-0600-0000FA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150550</xdr:rowOff>
    </xdr:from>
    <xdr:ext cx="599010" cy="259045"/>
    <xdr:sp macro="" textlink="">
      <xdr:nvSpPr>
        <xdr:cNvPr id="507" name="災害復旧事業費最大値テキスト">
          <a:extLst>
            <a:ext uri="{FF2B5EF4-FFF2-40B4-BE49-F238E27FC236}">
              <a16:creationId xmlns:a16="http://schemas.microsoft.com/office/drawing/2014/main" xmlns="" id="{00000000-0008-0000-0600-0000FB010000}"/>
            </a:ext>
          </a:extLst>
        </xdr:cNvPr>
        <xdr:cNvSpPr txBox="1"/>
      </xdr:nvSpPr>
      <xdr:spPr>
        <a:xfrm>
          <a:off x="16370300" y="512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32423</xdr:rowOff>
    </xdr:from>
    <xdr:to>
      <xdr:col>86</xdr:col>
      <xdr:colOff>25400</xdr:colOff>
      <xdr:row>31</xdr:row>
      <xdr:rowOff>32423</xdr:rowOff>
    </xdr:to>
    <xdr:cxnSp macro="">
      <xdr:nvCxnSpPr>
        <xdr:cNvPr id="508" name="直線コネクタ 507">
          <a:extLst>
            <a:ext uri="{FF2B5EF4-FFF2-40B4-BE49-F238E27FC236}">
              <a16:creationId xmlns:a16="http://schemas.microsoft.com/office/drawing/2014/main" xmlns="" id="{00000000-0008-0000-0600-0000FC010000}"/>
            </a:ext>
          </a:extLst>
        </xdr:cNvPr>
        <xdr:cNvCxnSpPr/>
      </xdr:nvCxnSpPr>
      <xdr:spPr>
        <a:xfrm>
          <a:off x="16230600" y="534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156413</xdr:rowOff>
    </xdr:from>
    <xdr:to>
      <xdr:col>85</xdr:col>
      <xdr:colOff>127000</xdr:colOff>
      <xdr:row>38</xdr:row>
      <xdr:rowOff>163550</xdr:rowOff>
    </xdr:to>
    <xdr:cxnSp macro="">
      <xdr:nvCxnSpPr>
        <xdr:cNvPr id="509" name="直線コネクタ 508">
          <a:extLst>
            <a:ext uri="{FF2B5EF4-FFF2-40B4-BE49-F238E27FC236}">
              <a16:creationId xmlns:a16="http://schemas.microsoft.com/office/drawing/2014/main" xmlns="" id="{00000000-0008-0000-0600-0000FD010000}"/>
            </a:ext>
          </a:extLst>
        </xdr:cNvPr>
        <xdr:cNvCxnSpPr/>
      </xdr:nvCxnSpPr>
      <xdr:spPr>
        <a:xfrm flipV="1">
          <a:off x="15481300" y="6671513"/>
          <a:ext cx="838200" cy="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120223</xdr:rowOff>
    </xdr:from>
    <xdr:ext cx="469744" cy="259045"/>
    <xdr:sp macro="" textlink="">
      <xdr:nvSpPr>
        <xdr:cNvPr id="510" name="災害復旧事業費平均値テキスト">
          <a:extLst>
            <a:ext uri="{FF2B5EF4-FFF2-40B4-BE49-F238E27FC236}">
              <a16:creationId xmlns:a16="http://schemas.microsoft.com/office/drawing/2014/main" xmlns="" id="{00000000-0008-0000-0600-0000FE010000}"/>
            </a:ext>
          </a:extLst>
        </xdr:cNvPr>
        <xdr:cNvSpPr txBox="1"/>
      </xdr:nvSpPr>
      <xdr:spPr>
        <a:xfrm>
          <a:off x="16370300" y="6463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97345</xdr:rowOff>
    </xdr:from>
    <xdr:to>
      <xdr:col>85</xdr:col>
      <xdr:colOff>177800</xdr:colOff>
      <xdr:row>39</xdr:row>
      <xdr:rowOff>27495</xdr:rowOff>
    </xdr:to>
    <xdr:sp macro="" textlink="">
      <xdr:nvSpPr>
        <xdr:cNvPr id="511" name="フローチャート: 判断 510">
          <a:extLst>
            <a:ext uri="{FF2B5EF4-FFF2-40B4-BE49-F238E27FC236}">
              <a16:creationId xmlns:a16="http://schemas.microsoft.com/office/drawing/2014/main" xmlns="" id="{00000000-0008-0000-0600-0000FF010000}"/>
            </a:ext>
          </a:extLst>
        </xdr:cNvPr>
        <xdr:cNvSpPr/>
      </xdr:nvSpPr>
      <xdr:spPr>
        <a:xfrm>
          <a:off x="162687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163550</xdr:rowOff>
    </xdr:from>
    <xdr:to>
      <xdr:col>81</xdr:col>
      <xdr:colOff>50800</xdr:colOff>
      <xdr:row>39</xdr:row>
      <xdr:rowOff>13360</xdr:rowOff>
    </xdr:to>
    <xdr:cxnSp macro="">
      <xdr:nvCxnSpPr>
        <xdr:cNvPr id="512" name="直線コネクタ 511">
          <a:extLst>
            <a:ext uri="{FF2B5EF4-FFF2-40B4-BE49-F238E27FC236}">
              <a16:creationId xmlns:a16="http://schemas.microsoft.com/office/drawing/2014/main" xmlns="" id="{00000000-0008-0000-0600-000000020000}"/>
            </a:ext>
          </a:extLst>
        </xdr:cNvPr>
        <xdr:cNvCxnSpPr/>
      </xdr:nvCxnSpPr>
      <xdr:spPr>
        <a:xfrm flipV="1">
          <a:off x="14592300" y="6678650"/>
          <a:ext cx="889000" cy="2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111785</xdr:rowOff>
    </xdr:from>
    <xdr:to>
      <xdr:col>81</xdr:col>
      <xdr:colOff>101600</xdr:colOff>
      <xdr:row>39</xdr:row>
      <xdr:rowOff>41935</xdr:rowOff>
    </xdr:to>
    <xdr:sp macro="" textlink="">
      <xdr:nvSpPr>
        <xdr:cNvPr id="513" name="フローチャート: 判断 512">
          <a:extLst>
            <a:ext uri="{FF2B5EF4-FFF2-40B4-BE49-F238E27FC236}">
              <a16:creationId xmlns:a16="http://schemas.microsoft.com/office/drawing/2014/main" xmlns="" id="{00000000-0008-0000-0600-000001020000}"/>
            </a:ext>
          </a:extLst>
        </xdr:cNvPr>
        <xdr:cNvSpPr/>
      </xdr:nvSpPr>
      <xdr:spPr>
        <a:xfrm>
          <a:off x="15430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58462</xdr:rowOff>
    </xdr:from>
    <xdr:ext cx="469744" cy="259045"/>
    <xdr:sp macro="" textlink="">
      <xdr:nvSpPr>
        <xdr:cNvPr id="514" name="テキスト ボックス 513">
          <a:extLst>
            <a:ext uri="{FF2B5EF4-FFF2-40B4-BE49-F238E27FC236}">
              <a16:creationId xmlns:a16="http://schemas.microsoft.com/office/drawing/2014/main" xmlns="" id="{00000000-0008-0000-0600-000002020000}"/>
            </a:ext>
          </a:extLst>
        </xdr:cNvPr>
        <xdr:cNvSpPr txBox="1"/>
      </xdr:nvSpPr>
      <xdr:spPr>
        <a:xfrm>
          <a:off x="15246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148133</xdr:rowOff>
    </xdr:from>
    <xdr:to>
      <xdr:col>76</xdr:col>
      <xdr:colOff>114300</xdr:colOff>
      <xdr:row>39</xdr:row>
      <xdr:rowOff>13360</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a:off x="13703300" y="6663233"/>
          <a:ext cx="889000" cy="36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102019</xdr:rowOff>
    </xdr:from>
    <xdr:to>
      <xdr:col>76</xdr:col>
      <xdr:colOff>165100</xdr:colOff>
      <xdr:row>39</xdr:row>
      <xdr:rowOff>32169</xdr:rowOff>
    </xdr:to>
    <xdr:sp macro="" textlink="">
      <xdr:nvSpPr>
        <xdr:cNvPr id="516" name="フローチャート: 判断 515">
          <a:extLst>
            <a:ext uri="{FF2B5EF4-FFF2-40B4-BE49-F238E27FC236}">
              <a16:creationId xmlns:a16="http://schemas.microsoft.com/office/drawing/2014/main" xmlns="" id="{00000000-0008-0000-0600-000004020000}"/>
            </a:ext>
          </a:extLst>
        </xdr:cNvPr>
        <xdr:cNvSpPr/>
      </xdr:nvSpPr>
      <xdr:spPr>
        <a:xfrm>
          <a:off x="14541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48696</xdr:rowOff>
    </xdr:from>
    <xdr:ext cx="469744" cy="259045"/>
    <xdr:sp macro="" textlink="">
      <xdr:nvSpPr>
        <xdr:cNvPr id="517" name="テキスト ボックス 516">
          <a:extLst>
            <a:ext uri="{FF2B5EF4-FFF2-40B4-BE49-F238E27FC236}">
              <a16:creationId xmlns:a16="http://schemas.microsoft.com/office/drawing/2014/main" xmlns="" id="{00000000-0008-0000-0600-000005020000}"/>
            </a:ext>
          </a:extLst>
        </xdr:cNvPr>
        <xdr:cNvSpPr txBox="1"/>
      </xdr:nvSpPr>
      <xdr:spPr>
        <a:xfrm>
          <a:off x="14357428" y="639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148133</xdr:rowOff>
    </xdr:from>
    <xdr:to>
      <xdr:col>71</xdr:col>
      <xdr:colOff>177800</xdr:colOff>
      <xdr:row>39</xdr:row>
      <xdr:rowOff>6388</xdr:rowOff>
    </xdr:to>
    <xdr:cxnSp macro="">
      <xdr:nvCxnSpPr>
        <xdr:cNvPr id="518" name="直線コネクタ 517">
          <a:extLst>
            <a:ext uri="{FF2B5EF4-FFF2-40B4-BE49-F238E27FC236}">
              <a16:creationId xmlns:a16="http://schemas.microsoft.com/office/drawing/2014/main" xmlns="" id="{00000000-0008-0000-0600-000006020000}"/>
            </a:ext>
          </a:extLst>
        </xdr:cNvPr>
        <xdr:cNvCxnSpPr/>
      </xdr:nvCxnSpPr>
      <xdr:spPr>
        <a:xfrm flipV="1">
          <a:off x="12814300" y="6663233"/>
          <a:ext cx="889000" cy="29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62090</xdr:rowOff>
    </xdr:from>
    <xdr:to>
      <xdr:col>72</xdr:col>
      <xdr:colOff>38100</xdr:colOff>
      <xdr:row>38</xdr:row>
      <xdr:rowOff>163690</xdr:rowOff>
    </xdr:to>
    <xdr:sp macro="" textlink="">
      <xdr:nvSpPr>
        <xdr:cNvPr id="519" name="フローチャート: 判断 518">
          <a:extLst>
            <a:ext uri="{FF2B5EF4-FFF2-40B4-BE49-F238E27FC236}">
              <a16:creationId xmlns:a16="http://schemas.microsoft.com/office/drawing/2014/main" xmlns="" id="{00000000-0008-0000-0600-000007020000}"/>
            </a:ext>
          </a:extLst>
        </xdr:cNvPr>
        <xdr:cNvSpPr/>
      </xdr:nvSpPr>
      <xdr:spPr>
        <a:xfrm>
          <a:off x="13652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8767</xdr:rowOff>
    </xdr:from>
    <xdr:ext cx="469744" cy="259045"/>
    <xdr:sp macro="" textlink="">
      <xdr:nvSpPr>
        <xdr:cNvPr id="520" name="テキスト ボックス 519">
          <a:extLst>
            <a:ext uri="{FF2B5EF4-FFF2-40B4-BE49-F238E27FC236}">
              <a16:creationId xmlns:a16="http://schemas.microsoft.com/office/drawing/2014/main" xmlns="" id="{00000000-0008-0000-0600-000008020000}"/>
            </a:ext>
          </a:extLst>
        </xdr:cNvPr>
        <xdr:cNvSpPr txBox="1"/>
      </xdr:nvSpPr>
      <xdr:spPr>
        <a:xfrm>
          <a:off x="13468428" y="635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64656</xdr:rowOff>
    </xdr:from>
    <xdr:to>
      <xdr:col>67</xdr:col>
      <xdr:colOff>101600</xdr:colOff>
      <xdr:row>38</xdr:row>
      <xdr:rowOff>166256</xdr:rowOff>
    </xdr:to>
    <xdr:sp macro="" textlink="">
      <xdr:nvSpPr>
        <xdr:cNvPr id="521" name="フローチャート: 判断 520">
          <a:extLst>
            <a:ext uri="{FF2B5EF4-FFF2-40B4-BE49-F238E27FC236}">
              <a16:creationId xmlns:a16="http://schemas.microsoft.com/office/drawing/2014/main" xmlns="" id="{00000000-0008-0000-0600-000009020000}"/>
            </a:ext>
          </a:extLst>
        </xdr:cNvPr>
        <xdr:cNvSpPr/>
      </xdr:nvSpPr>
      <xdr:spPr>
        <a:xfrm>
          <a:off x="12763500" y="657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11333</xdr:rowOff>
    </xdr:from>
    <xdr:ext cx="469744" cy="259045"/>
    <xdr:sp macro="" textlink="">
      <xdr:nvSpPr>
        <xdr:cNvPr id="522" name="テキスト ボックス 521">
          <a:extLst>
            <a:ext uri="{FF2B5EF4-FFF2-40B4-BE49-F238E27FC236}">
              <a16:creationId xmlns:a16="http://schemas.microsoft.com/office/drawing/2014/main" xmlns="" id="{00000000-0008-0000-0600-00000A020000}"/>
            </a:ext>
          </a:extLst>
        </xdr:cNvPr>
        <xdr:cNvSpPr txBox="1"/>
      </xdr:nvSpPr>
      <xdr:spPr>
        <a:xfrm>
          <a:off x="12579428" y="635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xmlns="" id="{00000000-0008-0000-06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xmlns="" id="{00000000-0008-0000-06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xmlns="" id="{00000000-0008-0000-06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xmlns="" id="{00000000-0008-0000-06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xmlns="" id="{00000000-0008-0000-06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105613</xdr:rowOff>
    </xdr:from>
    <xdr:to>
      <xdr:col>85</xdr:col>
      <xdr:colOff>177800</xdr:colOff>
      <xdr:row>39</xdr:row>
      <xdr:rowOff>35763</xdr:rowOff>
    </xdr:to>
    <xdr:sp macro="" textlink="">
      <xdr:nvSpPr>
        <xdr:cNvPr id="528" name="楕円 527">
          <a:extLst>
            <a:ext uri="{FF2B5EF4-FFF2-40B4-BE49-F238E27FC236}">
              <a16:creationId xmlns:a16="http://schemas.microsoft.com/office/drawing/2014/main" xmlns="" id="{00000000-0008-0000-0600-000010020000}"/>
            </a:ext>
          </a:extLst>
        </xdr:cNvPr>
        <xdr:cNvSpPr/>
      </xdr:nvSpPr>
      <xdr:spPr>
        <a:xfrm>
          <a:off x="16268700" y="66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75772</xdr:rowOff>
    </xdr:from>
    <xdr:ext cx="469744" cy="259045"/>
    <xdr:sp macro="" textlink="">
      <xdr:nvSpPr>
        <xdr:cNvPr id="529" name="災害復旧事業費該当値テキスト">
          <a:extLst>
            <a:ext uri="{FF2B5EF4-FFF2-40B4-BE49-F238E27FC236}">
              <a16:creationId xmlns:a16="http://schemas.microsoft.com/office/drawing/2014/main" xmlns="" id="{00000000-0008-0000-0600-000011020000}"/>
            </a:ext>
          </a:extLst>
        </xdr:cNvPr>
        <xdr:cNvSpPr txBox="1"/>
      </xdr:nvSpPr>
      <xdr:spPr>
        <a:xfrm>
          <a:off x="16370300" y="659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112750</xdr:rowOff>
    </xdr:from>
    <xdr:to>
      <xdr:col>81</xdr:col>
      <xdr:colOff>101600</xdr:colOff>
      <xdr:row>39</xdr:row>
      <xdr:rowOff>42900</xdr:rowOff>
    </xdr:to>
    <xdr:sp macro="" textlink="">
      <xdr:nvSpPr>
        <xdr:cNvPr id="530" name="楕円 529">
          <a:extLst>
            <a:ext uri="{FF2B5EF4-FFF2-40B4-BE49-F238E27FC236}">
              <a16:creationId xmlns:a16="http://schemas.microsoft.com/office/drawing/2014/main" xmlns="" id="{00000000-0008-0000-0600-000012020000}"/>
            </a:ext>
          </a:extLst>
        </xdr:cNvPr>
        <xdr:cNvSpPr/>
      </xdr:nvSpPr>
      <xdr:spPr>
        <a:xfrm>
          <a:off x="15430500" y="662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34027</xdr:rowOff>
    </xdr:from>
    <xdr:ext cx="469744"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5246428" y="672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134010</xdr:rowOff>
    </xdr:from>
    <xdr:to>
      <xdr:col>76</xdr:col>
      <xdr:colOff>165100</xdr:colOff>
      <xdr:row>39</xdr:row>
      <xdr:rowOff>64160</xdr:rowOff>
    </xdr:to>
    <xdr:sp macro="" textlink="">
      <xdr:nvSpPr>
        <xdr:cNvPr id="532" name="楕円 531">
          <a:extLst>
            <a:ext uri="{FF2B5EF4-FFF2-40B4-BE49-F238E27FC236}">
              <a16:creationId xmlns:a16="http://schemas.microsoft.com/office/drawing/2014/main" xmlns="" id="{00000000-0008-0000-0600-000014020000}"/>
            </a:ext>
          </a:extLst>
        </xdr:cNvPr>
        <xdr:cNvSpPr/>
      </xdr:nvSpPr>
      <xdr:spPr>
        <a:xfrm>
          <a:off x="14541500" y="66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55287</xdr:rowOff>
    </xdr:from>
    <xdr:ext cx="469744"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4357428" y="674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97333</xdr:rowOff>
    </xdr:from>
    <xdr:to>
      <xdr:col>72</xdr:col>
      <xdr:colOff>38100</xdr:colOff>
      <xdr:row>39</xdr:row>
      <xdr:rowOff>27483</xdr:rowOff>
    </xdr:to>
    <xdr:sp macro="" textlink="">
      <xdr:nvSpPr>
        <xdr:cNvPr id="534" name="楕円 533">
          <a:extLst>
            <a:ext uri="{FF2B5EF4-FFF2-40B4-BE49-F238E27FC236}">
              <a16:creationId xmlns:a16="http://schemas.microsoft.com/office/drawing/2014/main" xmlns="" id="{00000000-0008-0000-0600-000016020000}"/>
            </a:ext>
          </a:extLst>
        </xdr:cNvPr>
        <xdr:cNvSpPr/>
      </xdr:nvSpPr>
      <xdr:spPr>
        <a:xfrm>
          <a:off x="13652500" y="661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18610</xdr:rowOff>
    </xdr:from>
    <xdr:ext cx="469744" cy="259045"/>
    <xdr:sp macro="" textlink="">
      <xdr:nvSpPr>
        <xdr:cNvPr id="535" name="テキスト ボックス 534">
          <a:extLst>
            <a:ext uri="{FF2B5EF4-FFF2-40B4-BE49-F238E27FC236}">
              <a16:creationId xmlns:a16="http://schemas.microsoft.com/office/drawing/2014/main" xmlns="" id="{00000000-0008-0000-0600-000017020000}"/>
            </a:ext>
          </a:extLst>
        </xdr:cNvPr>
        <xdr:cNvSpPr txBox="1"/>
      </xdr:nvSpPr>
      <xdr:spPr>
        <a:xfrm>
          <a:off x="13468428" y="6705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127038</xdr:rowOff>
    </xdr:from>
    <xdr:to>
      <xdr:col>67</xdr:col>
      <xdr:colOff>101600</xdr:colOff>
      <xdr:row>39</xdr:row>
      <xdr:rowOff>57188</xdr:rowOff>
    </xdr:to>
    <xdr:sp macro="" textlink="">
      <xdr:nvSpPr>
        <xdr:cNvPr id="536" name="楕円 535">
          <a:extLst>
            <a:ext uri="{FF2B5EF4-FFF2-40B4-BE49-F238E27FC236}">
              <a16:creationId xmlns:a16="http://schemas.microsoft.com/office/drawing/2014/main" xmlns="" id="{00000000-0008-0000-0600-000018020000}"/>
            </a:ext>
          </a:extLst>
        </xdr:cNvPr>
        <xdr:cNvSpPr/>
      </xdr:nvSpPr>
      <xdr:spPr>
        <a:xfrm>
          <a:off x="12763500" y="664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48315</xdr:rowOff>
    </xdr:from>
    <xdr:ext cx="469744" cy="259045"/>
    <xdr:sp macro="" textlink="">
      <xdr:nvSpPr>
        <xdr:cNvPr id="537" name="テキスト ボックス 536">
          <a:extLst>
            <a:ext uri="{FF2B5EF4-FFF2-40B4-BE49-F238E27FC236}">
              <a16:creationId xmlns:a16="http://schemas.microsoft.com/office/drawing/2014/main" xmlns="" id="{00000000-0008-0000-0600-000019020000}"/>
            </a:ext>
          </a:extLst>
        </xdr:cNvPr>
        <xdr:cNvSpPr txBox="1"/>
      </xdr:nvSpPr>
      <xdr:spPr>
        <a:xfrm>
          <a:off x="12579428" y="6734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xmlns="" id="{00000000-0008-0000-06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xmlns="" id="{00000000-0008-0000-06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xmlns="" id="{00000000-0008-0000-06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xmlns="" id="{00000000-0008-0000-06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xmlns="" id="{00000000-0008-0000-06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xmlns="" id="{00000000-0008-0000-06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xmlns="" id="{00000000-0008-0000-06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xmlns="" id="{00000000-0008-0000-06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xmlns="" id="{00000000-0008-0000-06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xmlns="" id="{00000000-0008-0000-06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a:extLst>
            <a:ext uri="{FF2B5EF4-FFF2-40B4-BE49-F238E27FC236}">
              <a16:creationId xmlns:a16="http://schemas.microsoft.com/office/drawing/2014/main" xmlns="" id="{00000000-0008-0000-0600-000024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9" name="テキスト ボックス 548">
          <a:extLst>
            <a:ext uri="{FF2B5EF4-FFF2-40B4-BE49-F238E27FC236}">
              <a16:creationId xmlns:a16="http://schemas.microsoft.com/office/drawing/2014/main" xmlns="" id="{00000000-0008-0000-0600-000025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a:extLst>
            <a:ext uri="{FF2B5EF4-FFF2-40B4-BE49-F238E27FC236}">
              <a16:creationId xmlns:a16="http://schemas.microsoft.com/office/drawing/2014/main" xmlns="" id="{00000000-0008-0000-0600-000026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1" name="テキスト ボックス 550">
          <a:extLst>
            <a:ext uri="{FF2B5EF4-FFF2-40B4-BE49-F238E27FC236}">
              <a16:creationId xmlns:a16="http://schemas.microsoft.com/office/drawing/2014/main" xmlns="" id="{00000000-0008-0000-0600-000027020000}"/>
            </a:ext>
          </a:extLst>
        </xdr:cNvPr>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xmlns=""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3" name="テキスト ボックス 552">
          <a:extLst>
            <a:ext uri="{FF2B5EF4-FFF2-40B4-BE49-F238E27FC236}">
              <a16:creationId xmlns:a16="http://schemas.microsoft.com/office/drawing/2014/main" xmlns="" id="{00000000-0008-0000-0600-000029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a:extLst>
            <a:ext uri="{FF2B5EF4-FFF2-40B4-BE49-F238E27FC236}">
              <a16:creationId xmlns:a16="http://schemas.microsoft.com/office/drawing/2014/main" xmlns="" id="{00000000-0008-0000-0600-00002A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55" name="テキスト ボックス 554">
          <a:extLst>
            <a:ext uri="{FF2B5EF4-FFF2-40B4-BE49-F238E27FC236}">
              <a16:creationId xmlns:a16="http://schemas.microsoft.com/office/drawing/2014/main" xmlns="" id="{00000000-0008-0000-0600-00002B020000}"/>
            </a:ext>
          </a:extLst>
        </xdr:cNvPr>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a:extLst>
            <a:ext uri="{FF2B5EF4-FFF2-40B4-BE49-F238E27FC236}">
              <a16:creationId xmlns:a16="http://schemas.microsoft.com/office/drawing/2014/main" xmlns="" id="{00000000-0008-0000-0600-00002C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92727</xdr:rowOff>
    </xdr:from>
    <xdr:ext cx="377026" cy="259045"/>
    <xdr:sp macro="" textlink="">
      <xdr:nvSpPr>
        <xdr:cNvPr id="557" name="テキスト ボックス 556">
          <a:extLst>
            <a:ext uri="{FF2B5EF4-FFF2-40B4-BE49-F238E27FC236}">
              <a16:creationId xmlns:a16="http://schemas.microsoft.com/office/drawing/2014/main" xmlns="" id="{00000000-0008-0000-0600-00002D020000}"/>
            </a:ext>
          </a:extLst>
        </xdr:cNvPr>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xmlns=""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9" name="テキスト ボックス 558">
          <a:extLst>
            <a:ext uri="{FF2B5EF4-FFF2-40B4-BE49-F238E27FC236}">
              <a16:creationId xmlns:a16="http://schemas.microsoft.com/office/drawing/2014/main" xmlns="" id="{00000000-0008-0000-0600-00002F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xmlns=""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120650</xdr:rowOff>
    </xdr:from>
    <xdr:to>
      <xdr:col>85</xdr:col>
      <xdr:colOff>126364</xdr:colOff>
      <xdr:row>59</xdr:row>
      <xdr:rowOff>44450</xdr:rowOff>
    </xdr:to>
    <xdr:cxnSp macro="">
      <xdr:nvCxnSpPr>
        <xdr:cNvPr id="561" name="直線コネクタ 560">
          <a:extLst>
            <a:ext uri="{FF2B5EF4-FFF2-40B4-BE49-F238E27FC236}">
              <a16:creationId xmlns:a16="http://schemas.microsoft.com/office/drawing/2014/main" xmlns="" id="{00000000-0008-0000-0600-000031020000}"/>
            </a:ext>
          </a:extLst>
        </xdr:cNvPr>
        <xdr:cNvCxnSpPr/>
      </xdr:nvCxnSpPr>
      <xdr:spPr>
        <a:xfrm flipV="1">
          <a:off x="16317595" y="8521700"/>
          <a:ext cx="1269"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2" name="失業対策事業費最小値テキスト">
          <a:extLst>
            <a:ext uri="{FF2B5EF4-FFF2-40B4-BE49-F238E27FC236}">
              <a16:creationId xmlns:a16="http://schemas.microsoft.com/office/drawing/2014/main" xmlns="" id="{00000000-0008-0000-0600-000032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3" name="直線コネクタ 562">
          <a:extLst>
            <a:ext uri="{FF2B5EF4-FFF2-40B4-BE49-F238E27FC236}">
              <a16:creationId xmlns:a16="http://schemas.microsoft.com/office/drawing/2014/main" xmlns="" id="{00000000-0008-0000-0600-000033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67327</xdr:rowOff>
    </xdr:from>
    <xdr:ext cx="378565" cy="259045"/>
    <xdr:sp macro="" textlink="">
      <xdr:nvSpPr>
        <xdr:cNvPr id="564" name="失業対策事業費最大値テキスト">
          <a:extLst>
            <a:ext uri="{FF2B5EF4-FFF2-40B4-BE49-F238E27FC236}">
              <a16:creationId xmlns:a16="http://schemas.microsoft.com/office/drawing/2014/main" xmlns="" id="{00000000-0008-0000-0600-000034020000}"/>
            </a:ext>
          </a:extLst>
        </xdr:cNvPr>
        <xdr:cNvSpPr txBox="1"/>
      </xdr:nvSpPr>
      <xdr:spPr>
        <a:xfrm>
          <a:off x="16370300" y="8296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49</xdr:row>
      <xdr:rowOff>120650</xdr:rowOff>
    </xdr:from>
    <xdr:to>
      <xdr:col>86</xdr:col>
      <xdr:colOff>25400</xdr:colOff>
      <xdr:row>49</xdr:row>
      <xdr:rowOff>120650</xdr:rowOff>
    </xdr:to>
    <xdr:cxnSp macro="">
      <xdr:nvCxnSpPr>
        <xdr:cNvPr id="565" name="直線コネクタ 564">
          <a:extLst>
            <a:ext uri="{FF2B5EF4-FFF2-40B4-BE49-F238E27FC236}">
              <a16:creationId xmlns:a16="http://schemas.microsoft.com/office/drawing/2014/main" xmlns="" id="{00000000-0008-0000-0600-000035020000}"/>
            </a:ext>
          </a:extLst>
        </xdr:cNvPr>
        <xdr:cNvCxnSpPr/>
      </xdr:nvCxnSpPr>
      <xdr:spPr>
        <a:xfrm>
          <a:off x="16230600" y="852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6" name="直線コネクタ 565">
          <a:extLst>
            <a:ext uri="{FF2B5EF4-FFF2-40B4-BE49-F238E27FC236}">
              <a16:creationId xmlns:a16="http://schemas.microsoft.com/office/drawing/2014/main" xmlns="" id="{00000000-0008-0000-0600-000036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3827</xdr:rowOff>
    </xdr:from>
    <xdr:ext cx="249299" cy="259045"/>
    <xdr:sp macro="" textlink="">
      <xdr:nvSpPr>
        <xdr:cNvPr id="567" name="失業対策事業費平均値テキスト">
          <a:extLst>
            <a:ext uri="{FF2B5EF4-FFF2-40B4-BE49-F238E27FC236}">
              <a16:creationId xmlns:a16="http://schemas.microsoft.com/office/drawing/2014/main" xmlns="" id="{00000000-0008-0000-0600-000037020000}"/>
            </a:ext>
          </a:extLst>
        </xdr:cNvPr>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152400</xdr:rowOff>
    </xdr:from>
    <xdr:to>
      <xdr:col>85</xdr:col>
      <xdr:colOff>177800</xdr:colOff>
      <xdr:row>59</xdr:row>
      <xdr:rowOff>82550</xdr:rowOff>
    </xdr:to>
    <xdr:sp macro="" textlink="">
      <xdr:nvSpPr>
        <xdr:cNvPr id="568" name="フローチャート: 判断 567">
          <a:extLst>
            <a:ext uri="{FF2B5EF4-FFF2-40B4-BE49-F238E27FC236}">
              <a16:creationId xmlns:a16="http://schemas.microsoft.com/office/drawing/2014/main" xmlns="" id="{00000000-0008-0000-0600-000038020000}"/>
            </a:ext>
          </a:extLst>
        </xdr:cNvPr>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9" name="直線コネクタ 568">
          <a:extLst>
            <a:ext uri="{FF2B5EF4-FFF2-40B4-BE49-F238E27FC236}">
              <a16:creationId xmlns:a16="http://schemas.microsoft.com/office/drawing/2014/main" xmlns="" id="{00000000-0008-0000-0600-000039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152400</xdr:rowOff>
    </xdr:from>
    <xdr:to>
      <xdr:col>81</xdr:col>
      <xdr:colOff>101600</xdr:colOff>
      <xdr:row>59</xdr:row>
      <xdr:rowOff>82550</xdr:rowOff>
    </xdr:to>
    <xdr:sp macro="" textlink="">
      <xdr:nvSpPr>
        <xdr:cNvPr id="570" name="フローチャート: 判断 569">
          <a:extLst>
            <a:ext uri="{FF2B5EF4-FFF2-40B4-BE49-F238E27FC236}">
              <a16:creationId xmlns:a16="http://schemas.microsoft.com/office/drawing/2014/main" xmlns="" id="{00000000-0008-0000-0600-00003A020000}"/>
            </a:ext>
          </a:extLst>
        </xdr:cNvPr>
        <xdr:cNvSpPr/>
      </xdr:nvSpPr>
      <xdr:spPr>
        <a:xfrm>
          <a:off x="154305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99077</xdr:rowOff>
    </xdr:from>
    <xdr:ext cx="249299" cy="259045"/>
    <xdr:sp macro="" textlink="">
      <xdr:nvSpPr>
        <xdr:cNvPr id="571" name="テキスト ボックス 570">
          <a:extLst>
            <a:ext uri="{FF2B5EF4-FFF2-40B4-BE49-F238E27FC236}">
              <a16:creationId xmlns:a16="http://schemas.microsoft.com/office/drawing/2014/main" xmlns="" id="{00000000-0008-0000-0600-00003B020000}"/>
            </a:ext>
          </a:extLst>
        </xdr:cNvPr>
        <xdr:cNvSpPr txBox="1"/>
      </xdr:nvSpPr>
      <xdr:spPr>
        <a:xfrm>
          <a:off x="15356650" y="9871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2" name="直線コネクタ 571">
          <a:extLst>
            <a:ext uri="{FF2B5EF4-FFF2-40B4-BE49-F238E27FC236}">
              <a16:creationId xmlns:a16="http://schemas.microsoft.com/office/drawing/2014/main" xmlns="" id="{00000000-0008-0000-0600-00003C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3" name="フローチャート: 判断 572">
          <a:extLst>
            <a:ext uri="{FF2B5EF4-FFF2-40B4-BE49-F238E27FC236}">
              <a16:creationId xmlns:a16="http://schemas.microsoft.com/office/drawing/2014/main" xmlns="" id="{00000000-0008-0000-0600-00003D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4" name="テキスト ボックス 573">
          <a:extLst>
            <a:ext uri="{FF2B5EF4-FFF2-40B4-BE49-F238E27FC236}">
              <a16:creationId xmlns:a16="http://schemas.microsoft.com/office/drawing/2014/main" xmlns="" id="{00000000-0008-0000-0600-00003E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5" name="直線コネクタ 574">
          <a:extLst>
            <a:ext uri="{FF2B5EF4-FFF2-40B4-BE49-F238E27FC236}">
              <a16:creationId xmlns:a16="http://schemas.microsoft.com/office/drawing/2014/main" xmlns="" id="{00000000-0008-0000-0600-00003F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127000</xdr:rowOff>
    </xdr:from>
    <xdr:to>
      <xdr:col>72</xdr:col>
      <xdr:colOff>38100</xdr:colOff>
      <xdr:row>59</xdr:row>
      <xdr:rowOff>57150</xdr:rowOff>
    </xdr:to>
    <xdr:sp macro="" textlink="">
      <xdr:nvSpPr>
        <xdr:cNvPr id="576" name="フローチャート: 判断 575">
          <a:extLst>
            <a:ext uri="{FF2B5EF4-FFF2-40B4-BE49-F238E27FC236}">
              <a16:creationId xmlns:a16="http://schemas.microsoft.com/office/drawing/2014/main" xmlns="" id="{00000000-0008-0000-0600-000040020000}"/>
            </a:ext>
          </a:extLst>
        </xdr:cNvPr>
        <xdr:cNvSpPr/>
      </xdr:nvSpPr>
      <xdr:spPr>
        <a:xfrm>
          <a:off x="13652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73677</xdr:rowOff>
    </xdr:from>
    <xdr:ext cx="249299" cy="259045"/>
    <xdr:sp macro="" textlink="">
      <xdr:nvSpPr>
        <xdr:cNvPr id="577" name="テキスト ボックス 576">
          <a:extLst>
            <a:ext uri="{FF2B5EF4-FFF2-40B4-BE49-F238E27FC236}">
              <a16:creationId xmlns:a16="http://schemas.microsoft.com/office/drawing/2014/main" xmlns="" id="{00000000-0008-0000-0600-000041020000}"/>
            </a:ext>
          </a:extLst>
        </xdr:cNvPr>
        <xdr:cNvSpPr txBox="1"/>
      </xdr:nvSpPr>
      <xdr:spPr>
        <a:xfrm>
          <a:off x="13578650"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8" name="フローチャート: 判断 577">
          <a:extLst>
            <a:ext uri="{FF2B5EF4-FFF2-40B4-BE49-F238E27FC236}">
              <a16:creationId xmlns:a16="http://schemas.microsoft.com/office/drawing/2014/main" xmlns="" id="{00000000-0008-0000-0600-000042020000}"/>
            </a:ext>
          </a:extLst>
        </xdr:cNvPr>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xmlns=""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5" name="楕円 584">
          <a:extLst>
            <a:ext uri="{FF2B5EF4-FFF2-40B4-BE49-F238E27FC236}">
              <a16:creationId xmlns:a16="http://schemas.microsoft.com/office/drawing/2014/main" xmlns="" id="{00000000-0008-0000-0600-000049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130827</xdr:rowOff>
    </xdr:from>
    <xdr:ext cx="249299" cy="259045"/>
    <xdr:sp macro="" textlink="">
      <xdr:nvSpPr>
        <xdr:cNvPr id="586" name="失業対策事業費該当値テキスト">
          <a:extLst>
            <a:ext uri="{FF2B5EF4-FFF2-40B4-BE49-F238E27FC236}">
              <a16:creationId xmlns:a16="http://schemas.microsoft.com/office/drawing/2014/main" xmlns="" id="{00000000-0008-0000-0600-00004A020000}"/>
            </a:ext>
          </a:extLst>
        </xdr:cNvPr>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7" name="楕円 586">
          <a:extLst>
            <a:ext uri="{FF2B5EF4-FFF2-40B4-BE49-F238E27FC236}">
              <a16:creationId xmlns:a16="http://schemas.microsoft.com/office/drawing/2014/main" xmlns="" id="{00000000-0008-0000-0600-00004B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8" name="テキスト ボックス 587">
          <a:extLst>
            <a:ext uri="{FF2B5EF4-FFF2-40B4-BE49-F238E27FC236}">
              <a16:creationId xmlns:a16="http://schemas.microsoft.com/office/drawing/2014/main" xmlns="" id="{00000000-0008-0000-0600-00004C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9" name="楕円 588">
          <a:extLst>
            <a:ext uri="{FF2B5EF4-FFF2-40B4-BE49-F238E27FC236}">
              <a16:creationId xmlns:a16="http://schemas.microsoft.com/office/drawing/2014/main" xmlns="" id="{00000000-0008-0000-0600-00004D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0" name="テキスト ボックス 589">
          <a:extLst>
            <a:ext uri="{FF2B5EF4-FFF2-40B4-BE49-F238E27FC236}">
              <a16:creationId xmlns:a16="http://schemas.microsoft.com/office/drawing/2014/main" xmlns="" id="{00000000-0008-0000-0600-00004E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1" name="楕円 590">
          <a:extLst>
            <a:ext uri="{FF2B5EF4-FFF2-40B4-BE49-F238E27FC236}">
              <a16:creationId xmlns:a16="http://schemas.microsoft.com/office/drawing/2014/main" xmlns="" id="{00000000-0008-0000-0600-00004F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2" name="テキスト ボックス 591">
          <a:extLst>
            <a:ext uri="{FF2B5EF4-FFF2-40B4-BE49-F238E27FC236}">
              <a16:creationId xmlns:a16="http://schemas.microsoft.com/office/drawing/2014/main" xmlns="" id="{00000000-0008-0000-0600-000050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3" name="楕円 592">
          <a:extLst>
            <a:ext uri="{FF2B5EF4-FFF2-40B4-BE49-F238E27FC236}">
              <a16:creationId xmlns:a16="http://schemas.microsoft.com/office/drawing/2014/main" xmlns="" id="{00000000-0008-0000-0600-000051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4" name="テキスト ボックス 593">
          <a:extLst>
            <a:ext uri="{FF2B5EF4-FFF2-40B4-BE49-F238E27FC236}">
              <a16:creationId xmlns:a16="http://schemas.microsoft.com/office/drawing/2014/main" xmlns="" id="{00000000-0008-0000-0600-000052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xmlns=""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xmlns=""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xmlns=""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xmlns=""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xmlns=""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xmlns=""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xmlns=""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xmlns=""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xmlns=""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xmlns=""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a:extLst>
            <a:ext uri="{FF2B5EF4-FFF2-40B4-BE49-F238E27FC236}">
              <a16:creationId xmlns:a16="http://schemas.microsoft.com/office/drawing/2014/main" xmlns="" id="{00000000-0008-0000-0600-00005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a:extLst>
            <a:ext uri="{FF2B5EF4-FFF2-40B4-BE49-F238E27FC236}">
              <a16:creationId xmlns:a16="http://schemas.microsoft.com/office/drawing/2014/main" xmlns="" id="{00000000-0008-0000-0600-00005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a:extLst>
            <a:ext uri="{FF2B5EF4-FFF2-40B4-BE49-F238E27FC236}">
              <a16:creationId xmlns:a16="http://schemas.microsoft.com/office/drawing/2014/main" xmlns="" id="{00000000-0008-0000-0600-00005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8" name="テキスト ボックス 607">
          <a:extLst>
            <a:ext uri="{FF2B5EF4-FFF2-40B4-BE49-F238E27FC236}">
              <a16:creationId xmlns:a16="http://schemas.microsoft.com/office/drawing/2014/main" xmlns="" id="{00000000-0008-0000-0600-000060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a:extLst>
            <a:ext uri="{FF2B5EF4-FFF2-40B4-BE49-F238E27FC236}">
              <a16:creationId xmlns:a16="http://schemas.microsoft.com/office/drawing/2014/main" xmlns="" id="{00000000-0008-0000-0600-00006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0" name="テキスト ボックス 609">
          <a:extLst>
            <a:ext uri="{FF2B5EF4-FFF2-40B4-BE49-F238E27FC236}">
              <a16:creationId xmlns:a16="http://schemas.microsoft.com/office/drawing/2014/main" xmlns="" id="{00000000-0008-0000-0600-000062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a:extLst>
            <a:ext uri="{FF2B5EF4-FFF2-40B4-BE49-F238E27FC236}">
              <a16:creationId xmlns:a16="http://schemas.microsoft.com/office/drawing/2014/main" xmlns="" id="{00000000-0008-0000-0600-00006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a:extLst>
            <a:ext uri="{FF2B5EF4-FFF2-40B4-BE49-F238E27FC236}">
              <a16:creationId xmlns:a16="http://schemas.microsoft.com/office/drawing/2014/main" xmlns="" id="{00000000-0008-0000-0600-000064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a:extLst>
            <a:ext uri="{FF2B5EF4-FFF2-40B4-BE49-F238E27FC236}">
              <a16:creationId xmlns:a16="http://schemas.microsoft.com/office/drawing/2014/main" xmlns="" id="{00000000-0008-0000-0600-00006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a:extLst>
            <a:ext uri="{FF2B5EF4-FFF2-40B4-BE49-F238E27FC236}">
              <a16:creationId xmlns:a16="http://schemas.microsoft.com/office/drawing/2014/main" xmlns="" id="{00000000-0008-0000-0600-00006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xmlns="" id="{00000000-0008-0000-06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a16="http://schemas.microsoft.com/office/drawing/2014/main" xmlns="" id="{00000000-0008-0000-06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81826</xdr:rowOff>
    </xdr:from>
    <xdr:to>
      <xdr:col>85</xdr:col>
      <xdr:colOff>126364</xdr:colOff>
      <xdr:row>78</xdr:row>
      <xdr:rowOff>125938</xdr:rowOff>
    </xdr:to>
    <xdr:cxnSp macro="">
      <xdr:nvCxnSpPr>
        <xdr:cNvPr id="618" name="直線コネクタ 617">
          <a:extLst>
            <a:ext uri="{FF2B5EF4-FFF2-40B4-BE49-F238E27FC236}">
              <a16:creationId xmlns:a16="http://schemas.microsoft.com/office/drawing/2014/main" xmlns="" id="{00000000-0008-0000-0600-00006A020000}"/>
            </a:ext>
          </a:extLst>
        </xdr:cNvPr>
        <xdr:cNvCxnSpPr/>
      </xdr:nvCxnSpPr>
      <xdr:spPr>
        <a:xfrm flipV="1">
          <a:off x="16317595" y="12083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129765</xdr:rowOff>
    </xdr:from>
    <xdr:ext cx="534377" cy="259045"/>
    <xdr:sp macro="" textlink="">
      <xdr:nvSpPr>
        <xdr:cNvPr id="619" name="公債費最小値テキスト">
          <a:extLst>
            <a:ext uri="{FF2B5EF4-FFF2-40B4-BE49-F238E27FC236}">
              <a16:creationId xmlns:a16="http://schemas.microsoft.com/office/drawing/2014/main" xmlns="" id="{00000000-0008-0000-0600-00006B020000}"/>
            </a:ext>
          </a:extLst>
        </xdr:cNvPr>
        <xdr:cNvSpPr txBox="1"/>
      </xdr:nvSpPr>
      <xdr:spPr>
        <a:xfrm>
          <a:off x="16370300" y="1350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125938</xdr:rowOff>
    </xdr:from>
    <xdr:to>
      <xdr:col>86</xdr:col>
      <xdr:colOff>25400</xdr:colOff>
      <xdr:row>78</xdr:row>
      <xdr:rowOff>125938</xdr:rowOff>
    </xdr:to>
    <xdr:cxnSp macro="">
      <xdr:nvCxnSpPr>
        <xdr:cNvPr id="620" name="直線コネクタ 619">
          <a:extLst>
            <a:ext uri="{FF2B5EF4-FFF2-40B4-BE49-F238E27FC236}">
              <a16:creationId xmlns:a16="http://schemas.microsoft.com/office/drawing/2014/main" xmlns="" id="{00000000-0008-0000-0600-00006C020000}"/>
            </a:ext>
          </a:extLst>
        </xdr:cNvPr>
        <xdr:cNvCxnSpPr/>
      </xdr:nvCxnSpPr>
      <xdr:spPr>
        <a:xfrm>
          <a:off x="16230600" y="1349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28503</xdr:rowOff>
    </xdr:from>
    <xdr:ext cx="599010" cy="259045"/>
    <xdr:sp macro="" textlink="">
      <xdr:nvSpPr>
        <xdr:cNvPr id="621" name="公債費最大値テキスト">
          <a:extLst>
            <a:ext uri="{FF2B5EF4-FFF2-40B4-BE49-F238E27FC236}">
              <a16:creationId xmlns:a16="http://schemas.microsoft.com/office/drawing/2014/main" xmlns="" id="{00000000-0008-0000-0600-00006D020000}"/>
            </a:ext>
          </a:extLst>
        </xdr:cNvPr>
        <xdr:cNvSpPr txBox="1"/>
      </xdr:nvSpPr>
      <xdr:spPr>
        <a:xfrm>
          <a:off x="16370300" y="1185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81826</xdr:rowOff>
    </xdr:from>
    <xdr:to>
      <xdr:col>86</xdr:col>
      <xdr:colOff>25400</xdr:colOff>
      <xdr:row>70</xdr:row>
      <xdr:rowOff>81826</xdr:rowOff>
    </xdr:to>
    <xdr:cxnSp macro="">
      <xdr:nvCxnSpPr>
        <xdr:cNvPr id="622" name="直線コネクタ 621">
          <a:extLst>
            <a:ext uri="{FF2B5EF4-FFF2-40B4-BE49-F238E27FC236}">
              <a16:creationId xmlns:a16="http://schemas.microsoft.com/office/drawing/2014/main" xmlns="" id="{00000000-0008-0000-0600-00006E020000}"/>
            </a:ext>
          </a:extLst>
        </xdr:cNvPr>
        <xdr:cNvCxnSpPr/>
      </xdr:nvCxnSpPr>
      <xdr:spPr>
        <a:xfrm>
          <a:off x="16230600" y="12083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162320</xdr:rowOff>
    </xdr:from>
    <xdr:to>
      <xdr:col>85</xdr:col>
      <xdr:colOff>127000</xdr:colOff>
      <xdr:row>78</xdr:row>
      <xdr:rowOff>4727</xdr:rowOff>
    </xdr:to>
    <xdr:cxnSp macro="">
      <xdr:nvCxnSpPr>
        <xdr:cNvPr id="623" name="直線コネクタ 622">
          <a:extLst>
            <a:ext uri="{FF2B5EF4-FFF2-40B4-BE49-F238E27FC236}">
              <a16:creationId xmlns:a16="http://schemas.microsoft.com/office/drawing/2014/main" xmlns="" id="{00000000-0008-0000-0600-00006F020000}"/>
            </a:ext>
          </a:extLst>
        </xdr:cNvPr>
        <xdr:cNvCxnSpPr/>
      </xdr:nvCxnSpPr>
      <xdr:spPr>
        <a:xfrm flipV="1">
          <a:off x="15481300" y="13363970"/>
          <a:ext cx="838200" cy="13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92502</xdr:rowOff>
    </xdr:from>
    <xdr:ext cx="534377" cy="259045"/>
    <xdr:sp macro="" textlink="">
      <xdr:nvSpPr>
        <xdr:cNvPr id="624" name="公債費平均値テキスト">
          <a:extLst>
            <a:ext uri="{FF2B5EF4-FFF2-40B4-BE49-F238E27FC236}">
              <a16:creationId xmlns:a16="http://schemas.microsoft.com/office/drawing/2014/main" xmlns="" id="{00000000-0008-0000-0600-000070020000}"/>
            </a:ext>
          </a:extLst>
        </xdr:cNvPr>
        <xdr:cNvSpPr txBox="1"/>
      </xdr:nvSpPr>
      <xdr:spPr>
        <a:xfrm>
          <a:off x="16370300" y="13122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69625</xdr:rowOff>
    </xdr:from>
    <xdr:to>
      <xdr:col>85</xdr:col>
      <xdr:colOff>177800</xdr:colOff>
      <xdr:row>77</xdr:row>
      <xdr:rowOff>171225</xdr:rowOff>
    </xdr:to>
    <xdr:sp macro="" textlink="">
      <xdr:nvSpPr>
        <xdr:cNvPr id="625" name="フローチャート: 判断 624">
          <a:extLst>
            <a:ext uri="{FF2B5EF4-FFF2-40B4-BE49-F238E27FC236}">
              <a16:creationId xmlns:a16="http://schemas.microsoft.com/office/drawing/2014/main" xmlns="" id="{00000000-0008-0000-0600-000071020000}"/>
            </a:ext>
          </a:extLst>
        </xdr:cNvPr>
        <xdr:cNvSpPr/>
      </xdr:nvSpPr>
      <xdr:spPr>
        <a:xfrm>
          <a:off x="162687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4727</xdr:rowOff>
    </xdr:from>
    <xdr:to>
      <xdr:col>81</xdr:col>
      <xdr:colOff>50800</xdr:colOff>
      <xdr:row>78</xdr:row>
      <xdr:rowOff>6486</xdr:rowOff>
    </xdr:to>
    <xdr:cxnSp macro="">
      <xdr:nvCxnSpPr>
        <xdr:cNvPr id="626" name="直線コネクタ 625">
          <a:extLst>
            <a:ext uri="{FF2B5EF4-FFF2-40B4-BE49-F238E27FC236}">
              <a16:creationId xmlns:a16="http://schemas.microsoft.com/office/drawing/2014/main" xmlns="" id="{00000000-0008-0000-0600-000072020000}"/>
            </a:ext>
          </a:extLst>
        </xdr:cNvPr>
        <xdr:cNvCxnSpPr/>
      </xdr:nvCxnSpPr>
      <xdr:spPr>
        <a:xfrm flipV="1">
          <a:off x="14592300" y="13377827"/>
          <a:ext cx="889000" cy="1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66566</xdr:rowOff>
    </xdr:from>
    <xdr:to>
      <xdr:col>81</xdr:col>
      <xdr:colOff>101600</xdr:colOff>
      <xdr:row>77</xdr:row>
      <xdr:rowOff>168166</xdr:rowOff>
    </xdr:to>
    <xdr:sp macro="" textlink="">
      <xdr:nvSpPr>
        <xdr:cNvPr id="627" name="フローチャート: 判断 626">
          <a:extLst>
            <a:ext uri="{FF2B5EF4-FFF2-40B4-BE49-F238E27FC236}">
              <a16:creationId xmlns:a16="http://schemas.microsoft.com/office/drawing/2014/main" xmlns="" id="{00000000-0008-0000-0600-000073020000}"/>
            </a:ext>
          </a:extLst>
        </xdr:cNvPr>
        <xdr:cNvSpPr/>
      </xdr:nvSpPr>
      <xdr:spPr>
        <a:xfrm>
          <a:off x="15430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13243</xdr:rowOff>
    </xdr:from>
    <xdr:ext cx="534377" cy="259045"/>
    <xdr:sp macro="" textlink="">
      <xdr:nvSpPr>
        <xdr:cNvPr id="628" name="テキスト ボックス 627">
          <a:extLst>
            <a:ext uri="{FF2B5EF4-FFF2-40B4-BE49-F238E27FC236}">
              <a16:creationId xmlns:a16="http://schemas.microsoft.com/office/drawing/2014/main" xmlns="" id="{00000000-0008-0000-0600-000074020000}"/>
            </a:ext>
          </a:extLst>
        </xdr:cNvPr>
        <xdr:cNvSpPr txBox="1"/>
      </xdr:nvSpPr>
      <xdr:spPr>
        <a:xfrm>
          <a:off x="15214111" y="1304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152864</xdr:rowOff>
    </xdr:from>
    <xdr:to>
      <xdr:col>76</xdr:col>
      <xdr:colOff>114300</xdr:colOff>
      <xdr:row>78</xdr:row>
      <xdr:rowOff>6486</xdr:rowOff>
    </xdr:to>
    <xdr:cxnSp macro="">
      <xdr:nvCxnSpPr>
        <xdr:cNvPr id="629" name="直線コネクタ 628">
          <a:extLst>
            <a:ext uri="{FF2B5EF4-FFF2-40B4-BE49-F238E27FC236}">
              <a16:creationId xmlns:a16="http://schemas.microsoft.com/office/drawing/2014/main" xmlns="" id="{00000000-0008-0000-0600-000075020000}"/>
            </a:ext>
          </a:extLst>
        </xdr:cNvPr>
        <xdr:cNvCxnSpPr/>
      </xdr:nvCxnSpPr>
      <xdr:spPr>
        <a:xfrm>
          <a:off x="13703300" y="13354514"/>
          <a:ext cx="889000" cy="2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67419</xdr:rowOff>
    </xdr:from>
    <xdr:to>
      <xdr:col>76</xdr:col>
      <xdr:colOff>165100</xdr:colOff>
      <xdr:row>77</xdr:row>
      <xdr:rowOff>169019</xdr:rowOff>
    </xdr:to>
    <xdr:sp macro="" textlink="">
      <xdr:nvSpPr>
        <xdr:cNvPr id="630" name="フローチャート: 判断 629">
          <a:extLst>
            <a:ext uri="{FF2B5EF4-FFF2-40B4-BE49-F238E27FC236}">
              <a16:creationId xmlns:a16="http://schemas.microsoft.com/office/drawing/2014/main" xmlns="" id="{00000000-0008-0000-0600-000076020000}"/>
            </a:ext>
          </a:extLst>
        </xdr:cNvPr>
        <xdr:cNvSpPr/>
      </xdr:nvSpPr>
      <xdr:spPr>
        <a:xfrm>
          <a:off x="14541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14096</xdr:rowOff>
    </xdr:from>
    <xdr:ext cx="534377" cy="259045"/>
    <xdr:sp macro="" textlink="">
      <xdr:nvSpPr>
        <xdr:cNvPr id="631" name="テキスト ボックス 630">
          <a:extLst>
            <a:ext uri="{FF2B5EF4-FFF2-40B4-BE49-F238E27FC236}">
              <a16:creationId xmlns:a16="http://schemas.microsoft.com/office/drawing/2014/main" xmlns="" id="{00000000-0008-0000-0600-000077020000}"/>
            </a:ext>
          </a:extLst>
        </xdr:cNvPr>
        <xdr:cNvSpPr txBox="1"/>
      </xdr:nvSpPr>
      <xdr:spPr>
        <a:xfrm>
          <a:off x="14325111" y="13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152864</xdr:rowOff>
    </xdr:from>
    <xdr:to>
      <xdr:col>71</xdr:col>
      <xdr:colOff>177800</xdr:colOff>
      <xdr:row>77</xdr:row>
      <xdr:rowOff>157359</xdr:rowOff>
    </xdr:to>
    <xdr:cxnSp macro="">
      <xdr:nvCxnSpPr>
        <xdr:cNvPr id="632" name="直線コネクタ 631">
          <a:extLst>
            <a:ext uri="{FF2B5EF4-FFF2-40B4-BE49-F238E27FC236}">
              <a16:creationId xmlns:a16="http://schemas.microsoft.com/office/drawing/2014/main" xmlns="" id="{00000000-0008-0000-0600-000078020000}"/>
            </a:ext>
          </a:extLst>
        </xdr:cNvPr>
        <xdr:cNvCxnSpPr/>
      </xdr:nvCxnSpPr>
      <xdr:spPr>
        <a:xfrm flipV="1">
          <a:off x="12814300" y="13354514"/>
          <a:ext cx="889000" cy="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78301</xdr:rowOff>
    </xdr:from>
    <xdr:to>
      <xdr:col>72</xdr:col>
      <xdr:colOff>38100</xdr:colOff>
      <xdr:row>78</xdr:row>
      <xdr:rowOff>8451</xdr:rowOff>
    </xdr:to>
    <xdr:sp macro="" textlink="">
      <xdr:nvSpPr>
        <xdr:cNvPr id="633" name="フローチャート: 判断 632">
          <a:extLst>
            <a:ext uri="{FF2B5EF4-FFF2-40B4-BE49-F238E27FC236}">
              <a16:creationId xmlns:a16="http://schemas.microsoft.com/office/drawing/2014/main" xmlns="" id="{00000000-0008-0000-0600-000079020000}"/>
            </a:ext>
          </a:extLst>
        </xdr:cNvPr>
        <xdr:cNvSpPr/>
      </xdr:nvSpPr>
      <xdr:spPr>
        <a:xfrm>
          <a:off x="13652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24978</xdr:rowOff>
    </xdr:from>
    <xdr:ext cx="534377" cy="259045"/>
    <xdr:sp macro="" textlink="">
      <xdr:nvSpPr>
        <xdr:cNvPr id="634" name="テキスト ボックス 633">
          <a:extLst>
            <a:ext uri="{FF2B5EF4-FFF2-40B4-BE49-F238E27FC236}">
              <a16:creationId xmlns:a16="http://schemas.microsoft.com/office/drawing/2014/main" xmlns="" id="{00000000-0008-0000-0600-00007A020000}"/>
            </a:ext>
          </a:extLst>
        </xdr:cNvPr>
        <xdr:cNvSpPr txBox="1"/>
      </xdr:nvSpPr>
      <xdr:spPr>
        <a:xfrm>
          <a:off x="13436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76251</xdr:rowOff>
    </xdr:from>
    <xdr:to>
      <xdr:col>67</xdr:col>
      <xdr:colOff>101600</xdr:colOff>
      <xdr:row>78</xdr:row>
      <xdr:rowOff>6401</xdr:rowOff>
    </xdr:to>
    <xdr:sp macro="" textlink="">
      <xdr:nvSpPr>
        <xdr:cNvPr id="635" name="フローチャート: 判断 634">
          <a:extLst>
            <a:ext uri="{FF2B5EF4-FFF2-40B4-BE49-F238E27FC236}">
              <a16:creationId xmlns:a16="http://schemas.microsoft.com/office/drawing/2014/main" xmlns="" id="{00000000-0008-0000-0600-00007B020000}"/>
            </a:ext>
          </a:extLst>
        </xdr:cNvPr>
        <xdr:cNvSpPr/>
      </xdr:nvSpPr>
      <xdr:spPr>
        <a:xfrm>
          <a:off x="12763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22928</xdr:rowOff>
    </xdr:from>
    <xdr:ext cx="534377"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2547111" y="130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xmlns="" id="{00000000-0008-0000-06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xmlns="" id="{00000000-0008-0000-06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xmlns="" id="{00000000-0008-0000-06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111520</xdr:rowOff>
    </xdr:from>
    <xdr:to>
      <xdr:col>85</xdr:col>
      <xdr:colOff>177800</xdr:colOff>
      <xdr:row>78</xdr:row>
      <xdr:rowOff>41670</xdr:rowOff>
    </xdr:to>
    <xdr:sp macro="" textlink="">
      <xdr:nvSpPr>
        <xdr:cNvPr id="642" name="楕円 641">
          <a:extLst>
            <a:ext uri="{FF2B5EF4-FFF2-40B4-BE49-F238E27FC236}">
              <a16:creationId xmlns:a16="http://schemas.microsoft.com/office/drawing/2014/main" xmlns="" id="{00000000-0008-0000-0600-000082020000}"/>
            </a:ext>
          </a:extLst>
        </xdr:cNvPr>
        <xdr:cNvSpPr/>
      </xdr:nvSpPr>
      <xdr:spPr>
        <a:xfrm>
          <a:off x="16268700" y="1331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89947</xdr:rowOff>
    </xdr:from>
    <xdr:ext cx="534377" cy="259045"/>
    <xdr:sp macro="" textlink="">
      <xdr:nvSpPr>
        <xdr:cNvPr id="643" name="公債費該当値テキスト">
          <a:extLst>
            <a:ext uri="{FF2B5EF4-FFF2-40B4-BE49-F238E27FC236}">
              <a16:creationId xmlns:a16="http://schemas.microsoft.com/office/drawing/2014/main" xmlns="" id="{00000000-0008-0000-0600-000083020000}"/>
            </a:ext>
          </a:extLst>
        </xdr:cNvPr>
        <xdr:cNvSpPr txBox="1"/>
      </xdr:nvSpPr>
      <xdr:spPr>
        <a:xfrm>
          <a:off x="16370300" y="1329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125377</xdr:rowOff>
    </xdr:from>
    <xdr:to>
      <xdr:col>81</xdr:col>
      <xdr:colOff>101600</xdr:colOff>
      <xdr:row>78</xdr:row>
      <xdr:rowOff>55527</xdr:rowOff>
    </xdr:to>
    <xdr:sp macro="" textlink="">
      <xdr:nvSpPr>
        <xdr:cNvPr id="644" name="楕円 643">
          <a:extLst>
            <a:ext uri="{FF2B5EF4-FFF2-40B4-BE49-F238E27FC236}">
              <a16:creationId xmlns:a16="http://schemas.microsoft.com/office/drawing/2014/main" xmlns="" id="{00000000-0008-0000-0600-000084020000}"/>
            </a:ext>
          </a:extLst>
        </xdr:cNvPr>
        <xdr:cNvSpPr/>
      </xdr:nvSpPr>
      <xdr:spPr>
        <a:xfrm>
          <a:off x="15430500" y="1332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46654</xdr:rowOff>
    </xdr:from>
    <xdr:ext cx="534377" cy="259045"/>
    <xdr:sp macro="" textlink="">
      <xdr:nvSpPr>
        <xdr:cNvPr id="645" name="テキスト ボックス 644">
          <a:extLst>
            <a:ext uri="{FF2B5EF4-FFF2-40B4-BE49-F238E27FC236}">
              <a16:creationId xmlns:a16="http://schemas.microsoft.com/office/drawing/2014/main" xmlns="" id="{00000000-0008-0000-0600-000085020000}"/>
            </a:ext>
          </a:extLst>
        </xdr:cNvPr>
        <xdr:cNvSpPr txBox="1"/>
      </xdr:nvSpPr>
      <xdr:spPr>
        <a:xfrm>
          <a:off x="15214111" y="1341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127136</xdr:rowOff>
    </xdr:from>
    <xdr:to>
      <xdr:col>76</xdr:col>
      <xdr:colOff>165100</xdr:colOff>
      <xdr:row>78</xdr:row>
      <xdr:rowOff>57286</xdr:rowOff>
    </xdr:to>
    <xdr:sp macro="" textlink="">
      <xdr:nvSpPr>
        <xdr:cNvPr id="646" name="楕円 645">
          <a:extLst>
            <a:ext uri="{FF2B5EF4-FFF2-40B4-BE49-F238E27FC236}">
              <a16:creationId xmlns:a16="http://schemas.microsoft.com/office/drawing/2014/main" xmlns="" id="{00000000-0008-0000-0600-000086020000}"/>
            </a:ext>
          </a:extLst>
        </xdr:cNvPr>
        <xdr:cNvSpPr/>
      </xdr:nvSpPr>
      <xdr:spPr>
        <a:xfrm>
          <a:off x="14541500" y="1332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48413</xdr:rowOff>
    </xdr:from>
    <xdr:ext cx="534377" cy="259045"/>
    <xdr:sp macro="" textlink="">
      <xdr:nvSpPr>
        <xdr:cNvPr id="647" name="テキスト ボックス 646">
          <a:extLst>
            <a:ext uri="{FF2B5EF4-FFF2-40B4-BE49-F238E27FC236}">
              <a16:creationId xmlns:a16="http://schemas.microsoft.com/office/drawing/2014/main" xmlns="" id="{00000000-0008-0000-0600-000087020000}"/>
            </a:ext>
          </a:extLst>
        </xdr:cNvPr>
        <xdr:cNvSpPr txBox="1"/>
      </xdr:nvSpPr>
      <xdr:spPr>
        <a:xfrm>
          <a:off x="14325111" y="1342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102064</xdr:rowOff>
    </xdr:from>
    <xdr:to>
      <xdr:col>72</xdr:col>
      <xdr:colOff>38100</xdr:colOff>
      <xdr:row>78</xdr:row>
      <xdr:rowOff>32214</xdr:rowOff>
    </xdr:to>
    <xdr:sp macro="" textlink="">
      <xdr:nvSpPr>
        <xdr:cNvPr id="648" name="楕円 647">
          <a:extLst>
            <a:ext uri="{FF2B5EF4-FFF2-40B4-BE49-F238E27FC236}">
              <a16:creationId xmlns:a16="http://schemas.microsoft.com/office/drawing/2014/main" xmlns="" id="{00000000-0008-0000-0600-000088020000}"/>
            </a:ext>
          </a:extLst>
        </xdr:cNvPr>
        <xdr:cNvSpPr/>
      </xdr:nvSpPr>
      <xdr:spPr>
        <a:xfrm>
          <a:off x="13652500" y="1330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23341</xdr:rowOff>
    </xdr:from>
    <xdr:ext cx="534377" cy="259045"/>
    <xdr:sp macro="" textlink="">
      <xdr:nvSpPr>
        <xdr:cNvPr id="649" name="テキスト ボックス 648">
          <a:extLst>
            <a:ext uri="{FF2B5EF4-FFF2-40B4-BE49-F238E27FC236}">
              <a16:creationId xmlns:a16="http://schemas.microsoft.com/office/drawing/2014/main" xmlns="" id="{00000000-0008-0000-0600-000089020000}"/>
            </a:ext>
          </a:extLst>
        </xdr:cNvPr>
        <xdr:cNvSpPr txBox="1"/>
      </xdr:nvSpPr>
      <xdr:spPr>
        <a:xfrm>
          <a:off x="13436111" y="1339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106559</xdr:rowOff>
    </xdr:from>
    <xdr:to>
      <xdr:col>67</xdr:col>
      <xdr:colOff>101600</xdr:colOff>
      <xdr:row>78</xdr:row>
      <xdr:rowOff>36709</xdr:rowOff>
    </xdr:to>
    <xdr:sp macro="" textlink="">
      <xdr:nvSpPr>
        <xdr:cNvPr id="650" name="楕円 649">
          <a:extLst>
            <a:ext uri="{FF2B5EF4-FFF2-40B4-BE49-F238E27FC236}">
              <a16:creationId xmlns:a16="http://schemas.microsoft.com/office/drawing/2014/main" xmlns="" id="{00000000-0008-0000-0600-00008A020000}"/>
            </a:ext>
          </a:extLst>
        </xdr:cNvPr>
        <xdr:cNvSpPr/>
      </xdr:nvSpPr>
      <xdr:spPr>
        <a:xfrm>
          <a:off x="12763500" y="1330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27836</xdr:rowOff>
    </xdr:from>
    <xdr:ext cx="534377" cy="259045"/>
    <xdr:sp macro="" textlink="">
      <xdr:nvSpPr>
        <xdr:cNvPr id="651" name="テキスト ボックス 650">
          <a:extLst>
            <a:ext uri="{FF2B5EF4-FFF2-40B4-BE49-F238E27FC236}">
              <a16:creationId xmlns:a16="http://schemas.microsoft.com/office/drawing/2014/main" xmlns="" id="{00000000-0008-0000-0600-00008B020000}"/>
            </a:ext>
          </a:extLst>
        </xdr:cNvPr>
        <xdr:cNvSpPr txBox="1"/>
      </xdr:nvSpPr>
      <xdr:spPr>
        <a:xfrm>
          <a:off x="12547111" y="13400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xmlns="" id="{00000000-0008-0000-06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xmlns="" id="{00000000-0008-0000-06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xmlns="" id="{00000000-0008-0000-06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xmlns="" id="{00000000-0008-0000-06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xmlns="" id="{00000000-0008-0000-06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xmlns="" id="{00000000-0008-0000-06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xmlns="" id="{00000000-0008-0000-06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xmlns="" id="{00000000-0008-0000-06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xmlns="" id="{00000000-0008-0000-06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xmlns="" id="{00000000-0008-0000-06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a:extLst>
            <a:ext uri="{FF2B5EF4-FFF2-40B4-BE49-F238E27FC236}">
              <a16:creationId xmlns:a16="http://schemas.microsoft.com/office/drawing/2014/main" xmlns="" id="{00000000-0008-0000-0600-000096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a:extLst>
            <a:ext uri="{FF2B5EF4-FFF2-40B4-BE49-F238E27FC236}">
              <a16:creationId xmlns:a16="http://schemas.microsoft.com/office/drawing/2014/main" xmlns="" id="{00000000-0008-0000-0600-000097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a:extLst>
            <a:ext uri="{FF2B5EF4-FFF2-40B4-BE49-F238E27FC236}">
              <a16:creationId xmlns:a16="http://schemas.microsoft.com/office/drawing/2014/main" xmlns="" id="{00000000-0008-0000-0600-000098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a:extLst>
            <a:ext uri="{FF2B5EF4-FFF2-40B4-BE49-F238E27FC236}">
              <a16:creationId xmlns:a16="http://schemas.microsoft.com/office/drawing/2014/main" xmlns="" id="{00000000-0008-0000-0600-000099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a:extLst>
            <a:ext uri="{FF2B5EF4-FFF2-40B4-BE49-F238E27FC236}">
              <a16:creationId xmlns:a16="http://schemas.microsoft.com/office/drawing/2014/main" xmlns="" id="{00000000-0008-0000-0600-00009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a:extLst>
            <a:ext uri="{FF2B5EF4-FFF2-40B4-BE49-F238E27FC236}">
              <a16:creationId xmlns:a16="http://schemas.microsoft.com/office/drawing/2014/main" xmlns="" id="{00000000-0008-0000-0600-00009B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a:extLst>
            <a:ext uri="{FF2B5EF4-FFF2-40B4-BE49-F238E27FC236}">
              <a16:creationId xmlns:a16="http://schemas.microsoft.com/office/drawing/2014/main" xmlns="" id="{00000000-0008-0000-0600-00009C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a:extLst>
            <a:ext uri="{FF2B5EF4-FFF2-40B4-BE49-F238E27FC236}">
              <a16:creationId xmlns:a16="http://schemas.microsoft.com/office/drawing/2014/main" xmlns="" id="{00000000-0008-0000-0600-00009D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a:extLst>
            <a:ext uri="{FF2B5EF4-FFF2-40B4-BE49-F238E27FC236}">
              <a16:creationId xmlns:a16="http://schemas.microsoft.com/office/drawing/2014/main" xmlns="" id="{00000000-0008-0000-0600-00009E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a:extLst>
            <a:ext uri="{FF2B5EF4-FFF2-40B4-BE49-F238E27FC236}">
              <a16:creationId xmlns:a16="http://schemas.microsoft.com/office/drawing/2014/main" xmlns="" id="{00000000-0008-0000-0600-00009F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xmlns=""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xmlns=""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xmlns=""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65991</xdr:rowOff>
    </xdr:from>
    <xdr:to>
      <xdr:col>85</xdr:col>
      <xdr:colOff>126364</xdr:colOff>
      <xdr:row>99</xdr:row>
      <xdr:rowOff>44390</xdr:rowOff>
    </xdr:to>
    <xdr:cxnSp macro="">
      <xdr:nvCxnSpPr>
        <xdr:cNvPr id="675" name="直線コネクタ 674">
          <a:extLst>
            <a:ext uri="{FF2B5EF4-FFF2-40B4-BE49-F238E27FC236}">
              <a16:creationId xmlns:a16="http://schemas.microsoft.com/office/drawing/2014/main" xmlns="" id="{00000000-0008-0000-0600-0000A3020000}"/>
            </a:ext>
          </a:extLst>
        </xdr:cNvPr>
        <xdr:cNvCxnSpPr/>
      </xdr:nvCxnSpPr>
      <xdr:spPr>
        <a:xfrm flipV="1">
          <a:off x="16317595" y="15667941"/>
          <a:ext cx="1269" cy="134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48217</xdr:rowOff>
    </xdr:from>
    <xdr:ext cx="249299" cy="259045"/>
    <xdr:sp macro="" textlink="">
      <xdr:nvSpPr>
        <xdr:cNvPr id="676" name="積立金最小値テキスト">
          <a:extLst>
            <a:ext uri="{FF2B5EF4-FFF2-40B4-BE49-F238E27FC236}">
              <a16:creationId xmlns:a16="http://schemas.microsoft.com/office/drawing/2014/main" xmlns="" id="{00000000-0008-0000-0600-0000A4020000}"/>
            </a:ext>
          </a:extLst>
        </xdr:cNvPr>
        <xdr:cNvSpPr txBox="1"/>
      </xdr:nvSpPr>
      <xdr:spPr>
        <a:xfrm>
          <a:off x="16370300" y="17021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44390</xdr:rowOff>
    </xdr:from>
    <xdr:to>
      <xdr:col>86</xdr:col>
      <xdr:colOff>25400</xdr:colOff>
      <xdr:row>99</xdr:row>
      <xdr:rowOff>44390</xdr:rowOff>
    </xdr:to>
    <xdr:cxnSp macro="">
      <xdr:nvCxnSpPr>
        <xdr:cNvPr id="677" name="直線コネクタ 676">
          <a:extLst>
            <a:ext uri="{FF2B5EF4-FFF2-40B4-BE49-F238E27FC236}">
              <a16:creationId xmlns:a16="http://schemas.microsoft.com/office/drawing/2014/main" xmlns="" id="{00000000-0008-0000-0600-0000A5020000}"/>
            </a:ext>
          </a:extLst>
        </xdr:cNvPr>
        <xdr:cNvCxnSpPr/>
      </xdr:nvCxnSpPr>
      <xdr:spPr>
        <a:xfrm>
          <a:off x="16230600" y="1701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12668</xdr:rowOff>
    </xdr:from>
    <xdr:ext cx="599010" cy="259045"/>
    <xdr:sp macro="" textlink="">
      <xdr:nvSpPr>
        <xdr:cNvPr id="678" name="積立金最大値テキスト">
          <a:extLst>
            <a:ext uri="{FF2B5EF4-FFF2-40B4-BE49-F238E27FC236}">
              <a16:creationId xmlns:a16="http://schemas.microsoft.com/office/drawing/2014/main" xmlns="" id="{00000000-0008-0000-0600-0000A6020000}"/>
            </a:ext>
          </a:extLst>
        </xdr:cNvPr>
        <xdr:cNvSpPr txBox="1"/>
      </xdr:nvSpPr>
      <xdr:spPr>
        <a:xfrm>
          <a:off x="16370300" y="1544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65991</xdr:rowOff>
    </xdr:from>
    <xdr:to>
      <xdr:col>86</xdr:col>
      <xdr:colOff>25400</xdr:colOff>
      <xdr:row>91</xdr:row>
      <xdr:rowOff>65991</xdr:rowOff>
    </xdr:to>
    <xdr:cxnSp macro="">
      <xdr:nvCxnSpPr>
        <xdr:cNvPr id="679" name="直線コネクタ 678">
          <a:extLst>
            <a:ext uri="{FF2B5EF4-FFF2-40B4-BE49-F238E27FC236}">
              <a16:creationId xmlns:a16="http://schemas.microsoft.com/office/drawing/2014/main" xmlns="" id="{00000000-0008-0000-0600-0000A7020000}"/>
            </a:ext>
          </a:extLst>
        </xdr:cNvPr>
        <xdr:cNvCxnSpPr/>
      </xdr:nvCxnSpPr>
      <xdr:spPr>
        <a:xfrm>
          <a:off x="16230600" y="156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66419</xdr:rowOff>
    </xdr:from>
    <xdr:to>
      <xdr:col>85</xdr:col>
      <xdr:colOff>127000</xdr:colOff>
      <xdr:row>98</xdr:row>
      <xdr:rowOff>132629</xdr:rowOff>
    </xdr:to>
    <xdr:cxnSp macro="">
      <xdr:nvCxnSpPr>
        <xdr:cNvPr id="680" name="直線コネクタ 679">
          <a:extLst>
            <a:ext uri="{FF2B5EF4-FFF2-40B4-BE49-F238E27FC236}">
              <a16:creationId xmlns:a16="http://schemas.microsoft.com/office/drawing/2014/main" xmlns="" id="{00000000-0008-0000-0600-0000A8020000}"/>
            </a:ext>
          </a:extLst>
        </xdr:cNvPr>
        <xdr:cNvCxnSpPr/>
      </xdr:nvCxnSpPr>
      <xdr:spPr>
        <a:xfrm flipV="1">
          <a:off x="15481300" y="16868519"/>
          <a:ext cx="838200" cy="6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33931</xdr:rowOff>
    </xdr:from>
    <xdr:ext cx="534377" cy="259045"/>
    <xdr:sp macro="" textlink="">
      <xdr:nvSpPr>
        <xdr:cNvPr id="681" name="積立金平均値テキスト">
          <a:extLst>
            <a:ext uri="{FF2B5EF4-FFF2-40B4-BE49-F238E27FC236}">
              <a16:creationId xmlns:a16="http://schemas.microsoft.com/office/drawing/2014/main" xmlns="" id="{00000000-0008-0000-0600-0000A9020000}"/>
            </a:ext>
          </a:extLst>
        </xdr:cNvPr>
        <xdr:cNvSpPr txBox="1"/>
      </xdr:nvSpPr>
      <xdr:spPr>
        <a:xfrm>
          <a:off x="16370300" y="16664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11054</xdr:rowOff>
    </xdr:from>
    <xdr:to>
      <xdr:col>85</xdr:col>
      <xdr:colOff>177800</xdr:colOff>
      <xdr:row>98</xdr:row>
      <xdr:rowOff>112654</xdr:rowOff>
    </xdr:to>
    <xdr:sp macro="" textlink="">
      <xdr:nvSpPr>
        <xdr:cNvPr id="682" name="フローチャート: 判断 681">
          <a:extLst>
            <a:ext uri="{FF2B5EF4-FFF2-40B4-BE49-F238E27FC236}">
              <a16:creationId xmlns:a16="http://schemas.microsoft.com/office/drawing/2014/main" xmlns="" id="{00000000-0008-0000-0600-0000AA020000}"/>
            </a:ext>
          </a:extLst>
        </xdr:cNvPr>
        <xdr:cNvSpPr/>
      </xdr:nvSpPr>
      <xdr:spPr>
        <a:xfrm>
          <a:off x="16268700" y="1681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72941</xdr:rowOff>
    </xdr:from>
    <xdr:to>
      <xdr:col>81</xdr:col>
      <xdr:colOff>50800</xdr:colOff>
      <xdr:row>98</xdr:row>
      <xdr:rowOff>132629</xdr:rowOff>
    </xdr:to>
    <xdr:cxnSp macro="">
      <xdr:nvCxnSpPr>
        <xdr:cNvPr id="683" name="直線コネクタ 682">
          <a:extLst>
            <a:ext uri="{FF2B5EF4-FFF2-40B4-BE49-F238E27FC236}">
              <a16:creationId xmlns:a16="http://schemas.microsoft.com/office/drawing/2014/main" xmlns="" id="{00000000-0008-0000-0600-0000AB020000}"/>
            </a:ext>
          </a:extLst>
        </xdr:cNvPr>
        <xdr:cNvCxnSpPr/>
      </xdr:nvCxnSpPr>
      <xdr:spPr>
        <a:xfrm>
          <a:off x="14592300" y="16875041"/>
          <a:ext cx="889000" cy="59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4242</xdr:rowOff>
    </xdr:from>
    <xdr:to>
      <xdr:col>81</xdr:col>
      <xdr:colOff>101600</xdr:colOff>
      <xdr:row>98</xdr:row>
      <xdr:rowOff>105842</xdr:rowOff>
    </xdr:to>
    <xdr:sp macro="" textlink="">
      <xdr:nvSpPr>
        <xdr:cNvPr id="684" name="フローチャート: 判断 683">
          <a:extLst>
            <a:ext uri="{FF2B5EF4-FFF2-40B4-BE49-F238E27FC236}">
              <a16:creationId xmlns:a16="http://schemas.microsoft.com/office/drawing/2014/main" xmlns="" id="{00000000-0008-0000-0600-0000AC020000}"/>
            </a:ext>
          </a:extLst>
        </xdr:cNvPr>
        <xdr:cNvSpPr/>
      </xdr:nvSpPr>
      <xdr:spPr>
        <a:xfrm>
          <a:off x="154305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122369</xdr:rowOff>
    </xdr:from>
    <xdr:ext cx="534377" cy="259045"/>
    <xdr:sp macro="" textlink="">
      <xdr:nvSpPr>
        <xdr:cNvPr id="685" name="テキスト ボックス 684">
          <a:extLst>
            <a:ext uri="{FF2B5EF4-FFF2-40B4-BE49-F238E27FC236}">
              <a16:creationId xmlns:a16="http://schemas.microsoft.com/office/drawing/2014/main" xmlns="" id="{00000000-0008-0000-0600-0000AD020000}"/>
            </a:ext>
          </a:extLst>
        </xdr:cNvPr>
        <xdr:cNvSpPr txBox="1"/>
      </xdr:nvSpPr>
      <xdr:spPr>
        <a:xfrm>
          <a:off x="15214111" y="1658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72941</xdr:rowOff>
    </xdr:from>
    <xdr:to>
      <xdr:col>76</xdr:col>
      <xdr:colOff>114300</xdr:colOff>
      <xdr:row>99</xdr:row>
      <xdr:rowOff>29339</xdr:rowOff>
    </xdr:to>
    <xdr:cxnSp macro="">
      <xdr:nvCxnSpPr>
        <xdr:cNvPr id="686" name="直線コネクタ 685">
          <a:extLst>
            <a:ext uri="{FF2B5EF4-FFF2-40B4-BE49-F238E27FC236}">
              <a16:creationId xmlns:a16="http://schemas.microsoft.com/office/drawing/2014/main" xmlns="" id="{00000000-0008-0000-0600-0000AE020000}"/>
            </a:ext>
          </a:extLst>
        </xdr:cNvPr>
        <xdr:cNvCxnSpPr/>
      </xdr:nvCxnSpPr>
      <xdr:spPr>
        <a:xfrm flipV="1">
          <a:off x="13703300" y="16875041"/>
          <a:ext cx="889000" cy="12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11419</xdr:rowOff>
    </xdr:from>
    <xdr:to>
      <xdr:col>76</xdr:col>
      <xdr:colOff>165100</xdr:colOff>
      <xdr:row>98</xdr:row>
      <xdr:rowOff>113019</xdr:rowOff>
    </xdr:to>
    <xdr:sp macro="" textlink="">
      <xdr:nvSpPr>
        <xdr:cNvPr id="687" name="フローチャート: 判断 686">
          <a:extLst>
            <a:ext uri="{FF2B5EF4-FFF2-40B4-BE49-F238E27FC236}">
              <a16:creationId xmlns:a16="http://schemas.microsoft.com/office/drawing/2014/main" xmlns="" id="{00000000-0008-0000-0600-0000AF020000}"/>
            </a:ext>
          </a:extLst>
        </xdr:cNvPr>
        <xdr:cNvSpPr/>
      </xdr:nvSpPr>
      <xdr:spPr>
        <a:xfrm>
          <a:off x="14541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129546</xdr:rowOff>
    </xdr:from>
    <xdr:ext cx="534377" cy="259045"/>
    <xdr:sp macro="" textlink="">
      <xdr:nvSpPr>
        <xdr:cNvPr id="688" name="テキスト ボックス 687">
          <a:extLst>
            <a:ext uri="{FF2B5EF4-FFF2-40B4-BE49-F238E27FC236}">
              <a16:creationId xmlns:a16="http://schemas.microsoft.com/office/drawing/2014/main" xmlns="" id="{00000000-0008-0000-0600-0000B0020000}"/>
            </a:ext>
          </a:extLst>
        </xdr:cNvPr>
        <xdr:cNvSpPr txBox="1"/>
      </xdr:nvSpPr>
      <xdr:spPr>
        <a:xfrm>
          <a:off x="14325111" y="1658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171239</xdr:rowOff>
    </xdr:from>
    <xdr:to>
      <xdr:col>71</xdr:col>
      <xdr:colOff>177800</xdr:colOff>
      <xdr:row>99</xdr:row>
      <xdr:rowOff>29339</xdr:rowOff>
    </xdr:to>
    <xdr:cxnSp macro="">
      <xdr:nvCxnSpPr>
        <xdr:cNvPr id="689" name="直線コネクタ 688">
          <a:extLst>
            <a:ext uri="{FF2B5EF4-FFF2-40B4-BE49-F238E27FC236}">
              <a16:creationId xmlns:a16="http://schemas.microsoft.com/office/drawing/2014/main" xmlns="" id="{00000000-0008-0000-0600-0000B1020000}"/>
            </a:ext>
          </a:extLst>
        </xdr:cNvPr>
        <xdr:cNvCxnSpPr/>
      </xdr:nvCxnSpPr>
      <xdr:spPr>
        <a:xfrm>
          <a:off x="12814300" y="16973339"/>
          <a:ext cx="889000" cy="2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102060</xdr:rowOff>
    </xdr:from>
    <xdr:to>
      <xdr:col>72</xdr:col>
      <xdr:colOff>38100</xdr:colOff>
      <xdr:row>98</xdr:row>
      <xdr:rowOff>32210</xdr:rowOff>
    </xdr:to>
    <xdr:sp macro="" textlink="">
      <xdr:nvSpPr>
        <xdr:cNvPr id="690" name="フローチャート: 判断 689">
          <a:extLst>
            <a:ext uri="{FF2B5EF4-FFF2-40B4-BE49-F238E27FC236}">
              <a16:creationId xmlns:a16="http://schemas.microsoft.com/office/drawing/2014/main" xmlns="" id="{00000000-0008-0000-0600-0000B2020000}"/>
            </a:ext>
          </a:extLst>
        </xdr:cNvPr>
        <xdr:cNvSpPr/>
      </xdr:nvSpPr>
      <xdr:spPr>
        <a:xfrm>
          <a:off x="13652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48737</xdr:rowOff>
    </xdr:from>
    <xdr:ext cx="534377"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3436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119906</xdr:rowOff>
    </xdr:from>
    <xdr:to>
      <xdr:col>67</xdr:col>
      <xdr:colOff>101600</xdr:colOff>
      <xdr:row>98</xdr:row>
      <xdr:rowOff>50056</xdr:rowOff>
    </xdr:to>
    <xdr:sp macro="" textlink="">
      <xdr:nvSpPr>
        <xdr:cNvPr id="692" name="フローチャート: 判断 691">
          <a:extLst>
            <a:ext uri="{FF2B5EF4-FFF2-40B4-BE49-F238E27FC236}">
              <a16:creationId xmlns:a16="http://schemas.microsoft.com/office/drawing/2014/main" xmlns="" id="{00000000-0008-0000-0600-0000B4020000}"/>
            </a:ext>
          </a:extLst>
        </xdr:cNvPr>
        <xdr:cNvSpPr/>
      </xdr:nvSpPr>
      <xdr:spPr>
        <a:xfrm>
          <a:off x="12763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66583</xdr:rowOff>
    </xdr:from>
    <xdr:ext cx="534377"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2547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xmlns=""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xmlns=""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xmlns=""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15619</xdr:rowOff>
    </xdr:from>
    <xdr:to>
      <xdr:col>85</xdr:col>
      <xdr:colOff>177800</xdr:colOff>
      <xdr:row>98</xdr:row>
      <xdr:rowOff>117219</xdr:rowOff>
    </xdr:to>
    <xdr:sp macro="" textlink="">
      <xdr:nvSpPr>
        <xdr:cNvPr id="699" name="楕円 698">
          <a:extLst>
            <a:ext uri="{FF2B5EF4-FFF2-40B4-BE49-F238E27FC236}">
              <a16:creationId xmlns:a16="http://schemas.microsoft.com/office/drawing/2014/main" xmlns="" id="{00000000-0008-0000-0600-0000BB020000}"/>
            </a:ext>
          </a:extLst>
        </xdr:cNvPr>
        <xdr:cNvSpPr/>
      </xdr:nvSpPr>
      <xdr:spPr>
        <a:xfrm>
          <a:off x="16268700" y="1681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165496</xdr:rowOff>
    </xdr:from>
    <xdr:ext cx="534377" cy="259045"/>
    <xdr:sp macro="" textlink="">
      <xdr:nvSpPr>
        <xdr:cNvPr id="700" name="積立金該当値テキスト">
          <a:extLst>
            <a:ext uri="{FF2B5EF4-FFF2-40B4-BE49-F238E27FC236}">
              <a16:creationId xmlns:a16="http://schemas.microsoft.com/office/drawing/2014/main" xmlns="" id="{00000000-0008-0000-0600-0000BC020000}"/>
            </a:ext>
          </a:extLst>
        </xdr:cNvPr>
        <xdr:cNvSpPr txBox="1"/>
      </xdr:nvSpPr>
      <xdr:spPr>
        <a:xfrm>
          <a:off x="16370300" y="16796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81829</xdr:rowOff>
    </xdr:from>
    <xdr:to>
      <xdr:col>81</xdr:col>
      <xdr:colOff>101600</xdr:colOff>
      <xdr:row>99</xdr:row>
      <xdr:rowOff>11979</xdr:rowOff>
    </xdr:to>
    <xdr:sp macro="" textlink="">
      <xdr:nvSpPr>
        <xdr:cNvPr id="701" name="楕円 700">
          <a:extLst>
            <a:ext uri="{FF2B5EF4-FFF2-40B4-BE49-F238E27FC236}">
              <a16:creationId xmlns:a16="http://schemas.microsoft.com/office/drawing/2014/main" xmlns="" id="{00000000-0008-0000-0600-0000BD020000}"/>
            </a:ext>
          </a:extLst>
        </xdr:cNvPr>
        <xdr:cNvSpPr/>
      </xdr:nvSpPr>
      <xdr:spPr>
        <a:xfrm>
          <a:off x="15430500" y="1688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3106</xdr:rowOff>
    </xdr:from>
    <xdr:ext cx="534377" cy="259045"/>
    <xdr:sp macro="" textlink="">
      <xdr:nvSpPr>
        <xdr:cNvPr id="702" name="テキスト ボックス 701">
          <a:extLst>
            <a:ext uri="{FF2B5EF4-FFF2-40B4-BE49-F238E27FC236}">
              <a16:creationId xmlns:a16="http://schemas.microsoft.com/office/drawing/2014/main" xmlns="" id="{00000000-0008-0000-0600-0000BE020000}"/>
            </a:ext>
          </a:extLst>
        </xdr:cNvPr>
        <xdr:cNvSpPr txBox="1"/>
      </xdr:nvSpPr>
      <xdr:spPr>
        <a:xfrm>
          <a:off x="15214111" y="1697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22141</xdr:rowOff>
    </xdr:from>
    <xdr:to>
      <xdr:col>76</xdr:col>
      <xdr:colOff>165100</xdr:colOff>
      <xdr:row>98</xdr:row>
      <xdr:rowOff>123741</xdr:rowOff>
    </xdr:to>
    <xdr:sp macro="" textlink="">
      <xdr:nvSpPr>
        <xdr:cNvPr id="703" name="楕円 702">
          <a:extLst>
            <a:ext uri="{FF2B5EF4-FFF2-40B4-BE49-F238E27FC236}">
              <a16:creationId xmlns:a16="http://schemas.microsoft.com/office/drawing/2014/main" xmlns="" id="{00000000-0008-0000-0600-0000BF020000}"/>
            </a:ext>
          </a:extLst>
        </xdr:cNvPr>
        <xdr:cNvSpPr/>
      </xdr:nvSpPr>
      <xdr:spPr>
        <a:xfrm>
          <a:off x="14541500" y="1682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114868</xdr:rowOff>
    </xdr:from>
    <xdr:ext cx="534377" cy="259045"/>
    <xdr:sp macro="" textlink="">
      <xdr:nvSpPr>
        <xdr:cNvPr id="704" name="テキスト ボックス 703">
          <a:extLst>
            <a:ext uri="{FF2B5EF4-FFF2-40B4-BE49-F238E27FC236}">
              <a16:creationId xmlns:a16="http://schemas.microsoft.com/office/drawing/2014/main" xmlns="" id="{00000000-0008-0000-0600-0000C0020000}"/>
            </a:ext>
          </a:extLst>
        </xdr:cNvPr>
        <xdr:cNvSpPr txBox="1"/>
      </xdr:nvSpPr>
      <xdr:spPr>
        <a:xfrm>
          <a:off x="14325111" y="16916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149989</xdr:rowOff>
    </xdr:from>
    <xdr:to>
      <xdr:col>72</xdr:col>
      <xdr:colOff>38100</xdr:colOff>
      <xdr:row>99</xdr:row>
      <xdr:rowOff>80139</xdr:rowOff>
    </xdr:to>
    <xdr:sp macro="" textlink="">
      <xdr:nvSpPr>
        <xdr:cNvPr id="705" name="楕円 704">
          <a:extLst>
            <a:ext uri="{FF2B5EF4-FFF2-40B4-BE49-F238E27FC236}">
              <a16:creationId xmlns:a16="http://schemas.microsoft.com/office/drawing/2014/main" xmlns="" id="{00000000-0008-0000-0600-0000C1020000}"/>
            </a:ext>
          </a:extLst>
        </xdr:cNvPr>
        <xdr:cNvSpPr/>
      </xdr:nvSpPr>
      <xdr:spPr>
        <a:xfrm>
          <a:off x="13652500" y="1695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71266</xdr:rowOff>
    </xdr:from>
    <xdr:ext cx="469744" cy="259045"/>
    <xdr:sp macro="" textlink="">
      <xdr:nvSpPr>
        <xdr:cNvPr id="706" name="テキスト ボックス 705">
          <a:extLst>
            <a:ext uri="{FF2B5EF4-FFF2-40B4-BE49-F238E27FC236}">
              <a16:creationId xmlns:a16="http://schemas.microsoft.com/office/drawing/2014/main" xmlns="" id="{00000000-0008-0000-0600-0000C2020000}"/>
            </a:ext>
          </a:extLst>
        </xdr:cNvPr>
        <xdr:cNvSpPr txBox="1"/>
      </xdr:nvSpPr>
      <xdr:spPr>
        <a:xfrm>
          <a:off x="13468428" y="1704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120439</xdr:rowOff>
    </xdr:from>
    <xdr:to>
      <xdr:col>67</xdr:col>
      <xdr:colOff>101600</xdr:colOff>
      <xdr:row>99</xdr:row>
      <xdr:rowOff>50589</xdr:rowOff>
    </xdr:to>
    <xdr:sp macro="" textlink="">
      <xdr:nvSpPr>
        <xdr:cNvPr id="707" name="楕円 706">
          <a:extLst>
            <a:ext uri="{FF2B5EF4-FFF2-40B4-BE49-F238E27FC236}">
              <a16:creationId xmlns:a16="http://schemas.microsoft.com/office/drawing/2014/main" xmlns="" id="{00000000-0008-0000-0600-0000C3020000}"/>
            </a:ext>
          </a:extLst>
        </xdr:cNvPr>
        <xdr:cNvSpPr/>
      </xdr:nvSpPr>
      <xdr:spPr>
        <a:xfrm>
          <a:off x="12763500" y="1692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41716</xdr:rowOff>
    </xdr:from>
    <xdr:ext cx="469744" cy="259045"/>
    <xdr:sp macro="" textlink="">
      <xdr:nvSpPr>
        <xdr:cNvPr id="708" name="テキスト ボックス 707">
          <a:extLst>
            <a:ext uri="{FF2B5EF4-FFF2-40B4-BE49-F238E27FC236}">
              <a16:creationId xmlns:a16="http://schemas.microsoft.com/office/drawing/2014/main" xmlns="" id="{00000000-0008-0000-0600-0000C4020000}"/>
            </a:ext>
          </a:extLst>
        </xdr:cNvPr>
        <xdr:cNvSpPr txBox="1"/>
      </xdr:nvSpPr>
      <xdr:spPr>
        <a:xfrm>
          <a:off x="12579428" y="17015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xmlns=""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xmlns=""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xmlns=""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xmlns=""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xmlns=""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xmlns=""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xmlns=""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xmlns=""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xmlns=""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xmlns=""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a:extLst>
            <a:ext uri="{FF2B5EF4-FFF2-40B4-BE49-F238E27FC236}">
              <a16:creationId xmlns:a16="http://schemas.microsoft.com/office/drawing/2014/main" xmlns="" id="{00000000-0008-0000-0600-0000C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a:extLst>
            <a:ext uri="{FF2B5EF4-FFF2-40B4-BE49-F238E27FC236}">
              <a16:creationId xmlns:a16="http://schemas.microsoft.com/office/drawing/2014/main" xmlns="" id="{00000000-0008-0000-0600-0000D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a:extLst>
            <a:ext uri="{FF2B5EF4-FFF2-40B4-BE49-F238E27FC236}">
              <a16:creationId xmlns:a16="http://schemas.microsoft.com/office/drawing/2014/main" xmlns="" id="{00000000-0008-0000-0600-0000D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2" name="テキスト ボックス 721">
          <a:extLst>
            <a:ext uri="{FF2B5EF4-FFF2-40B4-BE49-F238E27FC236}">
              <a16:creationId xmlns:a16="http://schemas.microsoft.com/office/drawing/2014/main" xmlns="" id="{00000000-0008-0000-0600-0000D2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a:extLst>
            <a:ext uri="{FF2B5EF4-FFF2-40B4-BE49-F238E27FC236}">
              <a16:creationId xmlns:a16="http://schemas.microsoft.com/office/drawing/2014/main" xmlns="" id="{00000000-0008-0000-0600-0000D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a:extLst>
            <a:ext uri="{FF2B5EF4-FFF2-40B4-BE49-F238E27FC236}">
              <a16:creationId xmlns:a16="http://schemas.microsoft.com/office/drawing/2014/main" xmlns="" id="{00000000-0008-0000-0600-0000D4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6" name="テキスト ボックス 725">
          <a:extLst>
            <a:ext uri="{FF2B5EF4-FFF2-40B4-BE49-F238E27FC236}">
              <a16:creationId xmlns:a16="http://schemas.microsoft.com/office/drawing/2014/main" xmlns="" id="{00000000-0008-0000-0600-0000D6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a:extLst>
            <a:ext uri="{FF2B5EF4-FFF2-40B4-BE49-F238E27FC236}">
              <a16:creationId xmlns:a16="http://schemas.microsoft.com/office/drawing/2014/main" xmlns="" id="{00000000-0008-0000-0600-0000D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a:extLst>
            <a:ext uri="{FF2B5EF4-FFF2-40B4-BE49-F238E27FC236}">
              <a16:creationId xmlns:a16="http://schemas.microsoft.com/office/drawing/2014/main" xmlns="" id="{00000000-0008-0000-0600-0000D8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xmlns=""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xmlns="" id="{00000000-0008-0000-06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xmlns=""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26581</xdr:rowOff>
    </xdr:from>
    <xdr:to>
      <xdr:col>116</xdr:col>
      <xdr:colOff>62864</xdr:colOff>
      <xdr:row>39</xdr:row>
      <xdr:rowOff>44450</xdr:rowOff>
    </xdr:to>
    <xdr:cxnSp macro="">
      <xdr:nvCxnSpPr>
        <xdr:cNvPr id="732" name="直線コネクタ 731">
          <a:extLst>
            <a:ext uri="{FF2B5EF4-FFF2-40B4-BE49-F238E27FC236}">
              <a16:creationId xmlns:a16="http://schemas.microsoft.com/office/drawing/2014/main" xmlns="" id="{00000000-0008-0000-0600-0000DC020000}"/>
            </a:ext>
          </a:extLst>
        </xdr:cNvPr>
        <xdr:cNvCxnSpPr/>
      </xdr:nvCxnSpPr>
      <xdr:spPr>
        <a:xfrm flipV="1">
          <a:off x="22159595" y="5341531"/>
          <a:ext cx="1269" cy="1389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a:extLst>
            <a:ext uri="{FF2B5EF4-FFF2-40B4-BE49-F238E27FC236}">
              <a16:creationId xmlns:a16="http://schemas.microsoft.com/office/drawing/2014/main" xmlns="" id="{00000000-0008-0000-0600-0000DD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a:extLst>
            <a:ext uri="{FF2B5EF4-FFF2-40B4-BE49-F238E27FC236}">
              <a16:creationId xmlns:a16="http://schemas.microsoft.com/office/drawing/2014/main" xmlns="" id="{00000000-0008-0000-0600-0000D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144708</xdr:rowOff>
    </xdr:from>
    <xdr:ext cx="534377" cy="259045"/>
    <xdr:sp macro="" textlink="">
      <xdr:nvSpPr>
        <xdr:cNvPr id="735" name="投資及び出資金最大値テキスト">
          <a:extLst>
            <a:ext uri="{FF2B5EF4-FFF2-40B4-BE49-F238E27FC236}">
              <a16:creationId xmlns:a16="http://schemas.microsoft.com/office/drawing/2014/main" xmlns="" id="{00000000-0008-0000-0600-0000DF020000}"/>
            </a:ext>
          </a:extLst>
        </xdr:cNvPr>
        <xdr:cNvSpPr txBox="1"/>
      </xdr:nvSpPr>
      <xdr:spPr>
        <a:xfrm>
          <a:off x="22212300" y="511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26581</xdr:rowOff>
    </xdr:from>
    <xdr:to>
      <xdr:col>116</xdr:col>
      <xdr:colOff>152400</xdr:colOff>
      <xdr:row>31</xdr:row>
      <xdr:rowOff>26581</xdr:rowOff>
    </xdr:to>
    <xdr:cxnSp macro="">
      <xdr:nvCxnSpPr>
        <xdr:cNvPr id="736" name="直線コネクタ 735">
          <a:extLst>
            <a:ext uri="{FF2B5EF4-FFF2-40B4-BE49-F238E27FC236}">
              <a16:creationId xmlns:a16="http://schemas.microsoft.com/office/drawing/2014/main" xmlns="" id="{00000000-0008-0000-0600-0000E0020000}"/>
            </a:ext>
          </a:extLst>
        </xdr:cNvPr>
        <xdr:cNvCxnSpPr/>
      </xdr:nvCxnSpPr>
      <xdr:spPr>
        <a:xfrm>
          <a:off x="22072600" y="5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a:extLst>
            <a:ext uri="{FF2B5EF4-FFF2-40B4-BE49-F238E27FC236}">
              <a16:creationId xmlns:a16="http://schemas.microsoft.com/office/drawing/2014/main" xmlns="" id="{00000000-0008-0000-0600-0000E1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105338</xdr:rowOff>
    </xdr:from>
    <xdr:ext cx="469744" cy="259045"/>
    <xdr:sp macro="" textlink="">
      <xdr:nvSpPr>
        <xdr:cNvPr id="738" name="投資及び出資金平均値テキスト">
          <a:extLst>
            <a:ext uri="{FF2B5EF4-FFF2-40B4-BE49-F238E27FC236}">
              <a16:creationId xmlns:a16="http://schemas.microsoft.com/office/drawing/2014/main" xmlns="" id="{00000000-0008-0000-0600-0000E2020000}"/>
            </a:ext>
          </a:extLst>
        </xdr:cNvPr>
        <xdr:cNvSpPr txBox="1"/>
      </xdr:nvSpPr>
      <xdr:spPr>
        <a:xfrm>
          <a:off x="22212300" y="6448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82461</xdr:rowOff>
    </xdr:from>
    <xdr:to>
      <xdr:col>116</xdr:col>
      <xdr:colOff>114300</xdr:colOff>
      <xdr:row>39</xdr:row>
      <xdr:rowOff>12611</xdr:rowOff>
    </xdr:to>
    <xdr:sp macro="" textlink="">
      <xdr:nvSpPr>
        <xdr:cNvPr id="739" name="フローチャート: 判断 738">
          <a:extLst>
            <a:ext uri="{FF2B5EF4-FFF2-40B4-BE49-F238E27FC236}">
              <a16:creationId xmlns:a16="http://schemas.microsoft.com/office/drawing/2014/main" xmlns="" id="{00000000-0008-0000-0600-0000E3020000}"/>
            </a:ext>
          </a:extLst>
        </xdr:cNvPr>
        <xdr:cNvSpPr/>
      </xdr:nvSpPr>
      <xdr:spPr>
        <a:xfrm>
          <a:off x="221107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0" name="直線コネクタ 739">
          <a:extLst>
            <a:ext uri="{FF2B5EF4-FFF2-40B4-BE49-F238E27FC236}">
              <a16:creationId xmlns:a16="http://schemas.microsoft.com/office/drawing/2014/main" xmlns="" id="{00000000-0008-0000-0600-0000E4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90881</xdr:rowOff>
    </xdr:from>
    <xdr:to>
      <xdr:col>112</xdr:col>
      <xdr:colOff>38100</xdr:colOff>
      <xdr:row>39</xdr:row>
      <xdr:rowOff>21031</xdr:rowOff>
    </xdr:to>
    <xdr:sp macro="" textlink="">
      <xdr:nvSpPr>
        <xdr:cNvPr id="741" name="フローチャート: 判断 740">
          <a:extLst>
            <a:ext uri="{FF2B5EF4-FFF2-40B4-BE49-F238E27FC236}">
              <a16:creationId xmlns:a16="http://schemas.microsoft.com/office/drawing/2014/main" xmlns="" id="{00000000-0008-0000-0600-0000E5020000}"/>
            </a:ext>
          </a:extLst>
        </xdr:cNvPr>
        <xdr:cNvSpPr/>
      </xdr:nvSpPr>
      <xdr:spPr>
        <a:xfrm>
          <a:off x="21272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37558</xdr:rowOff>
    </xdr:from>
    <xdr:ext cx="469744" cy="259045"/>
    <xdr:sp macro="" textlink="">
      <xdr:nvSpPr>
        <xdr:cNvPr id="742" name="テキスト ボックス 741">
          <a:extLst>
            <a:ext uri="{FF2B5EF4-FFF2-40B4-BE49-F238E27FC236}">
              <a16:creationId xmlns:a16="http://schemas.microsoft.com/office/drawing/2014/main" xmlns="" id="{00000000-0008-0000-0600-0000E6020000}"/>
            </a:ext>
          </a:extLst>
        </xdr:cNvPr>
        <xdr:cNvSpPr txBox="1"/>
      </xdr:nvSpPr>
      <xdr:spPr>
        <a:xfrm>
          <a:off x="21088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3" name="直線コネクタ 742">
          <a:extLst>
            <a:ext uri="{FF2B5EF4-FFF2-40B4-BE49-F238E27FC236}">
              <a16:creationId xmlns:a16="http://schemas.microsoft.com/office/drawing/2014/main" xmlns="" id="{00000000-0008-0000-0600-0000E7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100178</xdr:rowOff>
    </xdr:from>
    <xdr:to>
      <xdr:col>107</xdr:col>
      <xdr:colOff>101600</xdr:colOff>
      <xdr:row>39</xdr:row>
      <xdr:rowOff>30328</xdr:rowOff>
    </xdr:to>
    <xdr:sp macro="" textlink="">
      <xdr:nvSpPr>
        <xdr:cNvPr id="744" name="フローチャート: 判断 743">
          <a:extLst>
            <a:ext uri="{FF2B5EF4-FFF2-40B4-BE49-F238E27FC236}">
              <a16:creationId xmlns:a16="http://schemas.microsoft.com/office/drawing/2014/main" xmlns="" id="{00000000-0008-0000-0600-0000E8020000}"/>
            </a:ext>
          </a:extLst>
        </xdr:cNvPr>
        <xdr:cNvSpPr/>
      </xdr:nvSpPr>
      <xdr:spPr>
        <a:xfrm>
          <a:off x="20383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46855</xdr:rowOff>
    </xdr:from>
    <xdr:ext cx="469744" cy="259045"/>
    <xdr:sp macro="" textlink="">
      <xdr:nvSpPr>
        <xdr:cNvPr id="745" name="テキスト ボックス 744">
          <a:extLst>
            <a:ext uri="{FF2B5EF4-FFF2-40B4-BE49-F238E27FC236}">
              <a16:creationId xmlns:a16="http://schemas.microsoft.com/office/drawing/2014/main" xmlns="" id="{00000000-0008-0000-0600-0000E9020000}"/>
            </a:ext>
          </a:extLst>
        </xdr:cNvPr>
        <xdr:cNvSpPr txBox="1"/>
      </xdr:nvSpPr>
      <xdr:spPr>
        <a:xfrm>
          <a:off x="20199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a:extLst>
            <a:ext uri="{FF2B5EF4-FFF2-40B4-BE49-F238E27FC236}">
              <a16:creationId xmlns:a16="http://schemas.microsoft.com/office/drawing/2014/main" xmlns="" id="{00000000-0008-0000-0600-0000EA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98196</xdr:rowOff>
    </xdr:from>
    <xdr:to>
      <xdr:col>102</xdr:col>
      <xdr:colOff>165100</xdr:colOff>
      <xdr:row>39</xdr:row>
      <xdr:rowOff>28346</xdr:rowOff>
    </xdr:to>
    <xdr:sp macro="" textlink="">
      <xdr:nvSpPr>
        <xdr:cNvPr id="747" name="フローチャート: 判断 746">
          <a:extLst>
            <a:ext uri="{FF2B5EF4-FFF2-40B4-BE49-F238E27FC236}">
              <a16:creationId xmlns:a16="http://schemas.microsoft.com/office/drawing/2014/main" xmlns="" id="{00000000-0008-0000-0600-0000EB020000}"/>
            </a:ext>
          </a:extLst>
        </xdr:cNvPr>
        <xdr:cNvSpPr/>
      </xdr:nvSpPr>
      <xdr:spPr>
        <a:xfrm>
          <a:off x="19494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44873</xdr:rowOff>
    </xdr:from>
    <xdr:ext cx="469744" cy="259045"/>
    <xdr:sp macro="" textlink="">
      <xdr:nvSpPr>
        <xdr:cNvPr id="748" name="テキスト ボックス 747">
          <a:extLst>
            <a:ext uri="{FF2B5EF4-FFF2-40B4-BE49-F238E27FC236}">
              <a16:creationId xmlns:a16="http://schemas.microsoft.com/office/drawing/2014/main" xmlns="" id="{00000000-0008-0000-0600-0000EC020000}"/>
            </a:ext>
          </a:extLst>
        </xdr:cNvPr>
        <xdr:cNvSpPr txBox="1"/>
      </xdr:nvSpPr>
      <xdr:spPr>
        <a:xfrm>
          <a:off x="19310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105473</xdr:rowOff>
    </xdr:from>
    <xdr:to>
      <xdr:col>98</xdr:col>
      <xdr:colOff>38100</xdr:colOff>
      <xdr:row>39</xdr:row>
      <xdr:rowOff>35623</xdr:rowOff>
    </xdr:to>
    <xdr:sp macro="" textlink="">
      <xdr:nvSpPr>
        <xdr:cNvPr id="749" name="フローチャート: 判断 748">
          <a:extLst>
            <a:ext uri="{FF2B5EF4-FFF2-40B4-BE49-F238E27FC236}">
              <a16:creationId xmlns:a16="http://schemas.microsoft.com/office/drawing/2014/main" xmlns="" id="{00000000-0008-0000-0600-0000ED020000}"/>
            </a:ext>
          </a:extLst>
        </xdr:cNvPr>
        <xdr:cNvSpPr/>
      </xdr:nvSpPr>
      <xdr:spPr>
        <a:xfrm>
          <a:off x="18605500" y="662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52150</xdr:rowOff>
    </xdr:from>
    <xdr:ext cx="469744"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18421428" y="639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xmlns=""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xmlns=""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xmlns=""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a:extLst>
            <a:ext uri="{FF2B5EF4-FFF2-40B4-BE49-F238E27FC236}">
              <a16:creationId xmlns:a16="http://schemas.microsoft.com/office/drawing/2014/main" xmlns="" id="{00000000-0008-0000-0600-0000F4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7" name="投資及び出資金該当値テキスト">
          <a:extLst>
            <a:ext uri="{FF2B5EF4-FFF2-40B4-BE49-F238E27FC236}">
              <a16:creationId xmlns:a16="http://schemas.microsoft.com/office/drawing/2014/main" xmlns="" id="{00000000-0008-0000-0600-0000F5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a:extLst>
            <a:ext uri="{FF2B5EF4-FFF2-40B4-BE49-F238E27FC236}">
              <a16:creationId xmlns:a16="http://schemas.microsoft.com/office/drawing/2014/main" xmlns="" id="{00000000-0008-0000-0600-0000F6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xmlns="" id="{00000000-0008-0000-0600-0000F7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a:extLst>
            <a:ext uri="{FF2B5EF4-FFF2-40B4-BE49-F238E27FC236}">
              <a16:creationId xmlns:a16="http://schemas.microsoft.com/office/drawing/2014/main" xmlns="" id="{00000000-0008-0000-0600-0000F8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xmlns="" id="{00000000-0008-0000-0600-0000F9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a:extLst>
            <a:ext uri="{FF2B5EF4-FFF2-40B4-BE49-F238E27FC236}">
              <a16:creationId xmlns:a16="http://schemas.microsoft.com/office/drawing/2014/main" xmlns="" id="{00000000-0008-0000-0600-0000FA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xmlns="" id="{00000000-0008-0000-0600-0000FB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a:extLst>
            <a:ext uri="{FF2B5EF4-FFF2-40B4-BE49-F238E27FC236}">
              <a16:creationId xmlns:a16="http://schemas.microsoft.com/office/drawing/2014/main" xmlns="" id="{00000000-0008-0000-0600-0000FC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xmlns="" id="{00000000-0008-0000-0600-0000FD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xmlns=""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xmlns=""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xmlns=""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xmlns=""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xmlns=""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xmlns=""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xmlns=""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xmlns=""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xmlns=""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xmlns=""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a:extLst>
            <a:ext uri="{FF2B5EF4-FFF2-40B4-BE49-F238E27FC236}">
              <a16:creationId xmlns:a16="http://schemas.microsoft.com/office/drawing/2014/main" xmlns="" id="{00000000-0008-0000-0600-000008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a:extLst>
            <a:ext uri="{FF2B5EF4-FFF2-40B4-BE49-F238E27FC236}">
              <a16:creationId xmlns:a16="http://schemas.microsoft.com/office/drawing/2014/main" xmlns="" id="{00000000-0008-0000-0600-000009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a:extLst>
            <a:ext uri="{FF2B5EF4-FFF2-40B4-BE49-F238E27FC236}">
              <a16:creationId xmlns:a16="http://schemas.microsoft.com/office/drawing/2014/main" xmlns="" id="{00000000-0008-0000-0600-00000A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9" name="テキスト ボックス 778">
          <a:extLst>
            <a:ext uri="{FF2B5EF4-FFF2-40B4-BE49-F238E27FC236}">
              <a16:creationId xmlns:a16="http://schemas.microsoft.com/office/drawing/2014/main" xmlns="" id="{00000000-0008-0000-0600-00000B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a:extLst>
            <a:ext uri="{FF2B5EF4-FFF2-40B4-BE49-F238E27FC236}">
              <a16:creationId xmlns:a16="http://schemas.microsoft.com/office/drawing/2014/main" xmlns="" id="{00000000-0008-0000-0600-00000C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1" name="テキスト ボックス 780">
          <a:extLst>
            <a:ext uri="{FF2B5EF4-FFF2-40B4-BE49-F238E27FC236}">
              <a16:creationId xmlns:a16="http://schemas.microsoft.com/office/drawing/2014/main" xmlns="" id="{00000000-0008-0000-0600-00000D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3" name="テキスト ボックス 782">
          <a:extLst>
            <a:ext uri="{FF2B5EF4-FFF2-40B4-BE49-F238E27FC236}">
              <a16:creationId xmlns:a16="http://schemas.microsoft.com/office/drawing/2014/main" xmlns="" id="{00000000-0008-0000-0600-00000F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xmlns=""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xmlns=""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xmlns=""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120955</xdr:rowOff>
    </xdr:from>
    <xdr:to>
      <xdr:col>116</xdr:col>
      <xdr:colOff>62864</xdr:colOff>
      <xdr:row>58</xdr:row>
      <xdr:rowOff>139700</xdr:rowOff>
    </xdr:to>
    <xdr:cxnSp macro="">
      <xdr:nvCxnSpPr>
        <xdr:cNvPr id="787" name="直線コネクタ 786">
          <a:extLst>
            <a:ext uri="{FF2B5EF4-FFF2-40B4-BE49-F238E27FC236}">
              <a16:creationId xmlns:a16="http://schemas.microsoft.com/office/drawing/2014/main" xmlns="" id="{00000000-0008-0000-0600-000013030000}"/>
            </a:ext>
          </a:extLst>
        </xdr:cNvPr>
        <xdr:cNvCxnSpPr/>
      </xdr:nvCxnSpPr>
      <xdr:spPr>
        <a:xfrm flipV="1">
          <a:off x="22159595" y="8864905"/>
          <a:ext cx="1269" cy="121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8" name="貸付金最小値テキスト">
          <a:extLst>
            <a:ext uri="{FF2B5EF4-FFF2-40B4-BE49-F238E27FC236}">
              <a16:creationId xmlns:a16="http://schemas.microsoft.com/office/drawing/2014/main" xmlns="" id="{00000000-0008-0000-0600-000014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a:extLst>
            <a:ext uri="{FF2B5EF4-FFF2-40B4-BE49-F238E27FC236}">
              <a16:creationId xmlns:a16="http://schemas.microsoft.com/office/drawing/2014/main" xmlns="" id="{00000000-0008-0000-0600-000015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67632</xdr:rowOff>
    </xdr:from>
    <xdr:ext cx="534377" cy="259045"/>
    <xdr:sp macro="" textlink="">
      <xdr:nvSpPr>
        <xdr:cNvPr id="790" name="貸付金最大値テキスト">
          <a:extLst>
            <a:ext uri="{FF2B5EF4-FFF2-40B4-BE49-F238E27FC236}">
              <a16:creationId xmlns:a16="http://schemas.microsoft.com/office/drawing/2014/main" xmlns="" id="{00000000-0008-0000-0600-000016030000}"/>
            </a:ext>
          </a:extLst>
        </xdr:cNvPr>
        <xdr:cNvSpPr txBox="1"/>
      </xdr:nvSpPr>
      <xdr:spPr>
        <a:xfrm>
          <a:off x="22212300" y="864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120955</xdr:rowOff>
    </xdr:from>
    <xdr:to>
      <xdr:col>116</xdr:col>
      <xdr:colOff>152400</xdr:colOff>
      <xdr:row>51</xdr:row>
      <xdr:rowOff>120955</xdr:rowOff>
    </xdr:to>
    <xdr:cxnSp macro="">
      <xdr:nvCxnSpPr>
        <xdr:cNvPr id="791" name="直線コネクタ 790">
          <a:extLst>
            <a:ext uri="{FF2B5EF4-FFF2-40B4-BE49-F238E27FC236}">
              <a16:creationId xmlns:a16="http://schemas.microsoft.com/office/drawing/2014/main" xmlns="" id="{00000000-0008-0000-0600-000017030000}"/>
            </a:ext>
          </a:extLst>
        </xdr:cNvPr>
        <xdr:cNvCxnSpPr/>
      </xdr:nvCxnSpPr>
      <xdr:spPr>
        <a:xfrm>
          <a:off x="22072600" y="886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134122</xdr:rowOff>
    </xdr:from>
    <xdr:to>
      <xdr:col>116</xdr:col>
      <xdr:colOff>63500</xdr:colOff>
      <xdr:row>58</xdr:row>
      <xdr:rowOff>139471</xdr:rowOff>
    </xdr:to>
    <xdr:cxnSp macro="">
      <xdr:nvCxnSpPr>
        <xdr:cNvPr id="792" name="直線コネクタ 791">
          <a:extLst>
            <a:ext uri="{FF2B5EF4-FFF2-40B4-BE49-F238E27FC236}">
              <a16:creationId xmlns:a16="http://schemas.microsoft.com/office/drawing/2014/main" xmlns="" id="{00000000-0008-0000-0600-000018030000}"/>
            </a:ext>
          </a:extLst>
        </xdr:cNvPr>
        <xdr:cNvCxnSpPr/>
      </xdr:nvCxnSpPr>
      <xdr:spPr>
        <a:xfrm>
          <a:off x="21323300" y="10078222"/>
          <a:ext cx="838200" cy="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160217</xdr:rowOff>
    </xdr:from>
    <xdr:ext cx="469744" cy="259045"/>
    <xdr:sp macro="" textlink="">
      <xdr:nvSpPr>
        <xdr:cNvPr id="793" name="貸付金平均値テキスト">
          <a:extLst>
            <a:ext uri="{FF2B5EF4-FFF2-40B4-BE49-F238E27FC236}">
              <a16:creationId xmlns:a16="http://schemas.microsoft.com/office/drawing/2014/main" xmlns="" id="{00000000-0008-0000-0600-000019030000}"/>
            </a:ext>
          </a:extLst>
        </xdr:cNvPr>
        <xdr:cNvSpPr txBox="1"/>
      </xdr:nvSpPr>
      <xdr:spPr>
        <a:xfrm>
          <a:off x="22212300" y="9761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137340</xdr:rowOff>
    </xdr:from>
    <xdr:to>
      <xdr:col>116</xdr:col>
      <xdr:colOff>114300</xdr:colOff>
      <xdr:row>58</xdr:row>
      <xdr:rowOff>67490</xdr:rowOff>
    </xdr:to>
    <xdr:sp macro="" textlink="">
      <xdr:nvSpPr>
        <xdr:cNvPr id="794" name="フローチャート: 判断 793">
          <a:extLst>
            <a:ext uri="{FF2B5EF4-FFF2-40B4-BE49-F238E27FC236}">
              <a16:creationId xmlns:a16="http://schemas.microsoft.com/office/drawing/2014/main" xmlns="" id="{00000000-0008-0000-0600-00001A030000}"/>
            </a:ext>
          </a:extLst>
        </xdr:cNvPr>
        <xdr:cNvSpPr/>
      </xdr:nvSpPr>
      <xdr:spPr>
        <a:xfrm>
          <a:off x="221107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134122</xdr:rowOff>
    </xdr:from>
    <xdr:to>
      <xdr:col>111</xdr:col>
      <xdr:colOff>177800</xdr:colOff>
      <xdr:row>58</xdr:row>
      <xdr:rowOff>134305</xdr:rowOff>
    </xdr:to>
    <xdr:cxnSp macro="">
      <xdr:nvCxnSpPr>
        <xdr:cNvPr id="795" name="直線コネクタ 794">
          <a:extLst>
            <a:ext uri="{FF2B5EF4-FFF2-40B4-BE49-F238E27FC236}">
              <a16:creationId xmlns:a16="http://schemas.microsoft.com/office/drawing/2014/main" xmlns="" id="{00000000-0008-0000-0600-00001B030000}"/>
            </a:ext>
          </a:extLst>
        </xdr:cNvPr>
        <xdr:cNvCxnSpPr/>
      </xdr:nvCxnSpPr>
      <xdr:spPr>
        <a:xfrm flipV="1">
          <a:off x="20434300" y="10078222"/>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128082</xdr:rowOff>
    </xdr:from>
    <xdr:to>
      <xdr:col>112</xdr:col>
      <xdr:colOff>38100</xdr:colOff>
      <xdr:row>58</xdr:row>
      <xdr:rowOff>58232</xdr:rowOff>
    </xdr:to>
    <xdr:sp macro="" textlink="">
      <xdr:nvSpPr>
        <xdr:cNvPr id="796" name="フローチャート: 判断 795">
          <a:extLst>
            <a:ext uri="{FF2B5EF4-FFF2-40B4-BE49-F238E27FC236}">
              <a16:creationId xmlns:a16="http://schemas.microsoft.com/office/drawing/2014/main" xmlns="" id="{00000000-0008-0000-0600-00001C030000}"/>
            </a:ext>
          </a:extLst>
        </xdr:cNvPr>
        <xdr:cNvSpPr/>
      </xdr:nvSpPr>
      <xdr:spPr>
        <a:xfrm>
          <a:off x="21272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74759</xdr:rowOff>
    </xdr:from>
    <xdr:ext cx="469744" cy="259045"/>
    <xdr:sp macro="" textlink="">
      <xdr:nvSpPr>
        <xdr:cNvPr id="797" name="テキスト ボックス 796">
          <a:extLst>
            <a:ext uri="{FF2B5EF4-FFF2-40B4-BE49-F238E27FC236}">
              <a16:creationId xmlns:a16="http://schemas.microsoft.com/office/drawing/2014/main" xmlns="" id="{00000000-0008-0000-0600-00001D030000}"/>
            </a:ext>
          </a:extLst>
        </xdr:cNvPr>
        <xdr:cNvSpPr txBox="1"/>
      </xdr:nvSpPr>
      <xdr:spPr>
        <a:xfrm>
          <a:off x="21088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134305</xdr:rowOff>
    </xdr:from>
    <xdr:to>
      <xdr:col>107</xdr:col>
      <xdr:colOff>50800</xdr:colOff>
      <xdr:row>58</xdr:row>
      <xdr:rowOff>134465</xdr:rowOff>
    </xdr:to>
    <xdr:cxnSp macro="">
      <xdr:nvCxnSpPr>
        <xdr:cNvPr id="798" name="直線コネクタ 797">
          <a:extLst>
            <a:ext uri="{FF2B5EF4-FFF2-40B4-BE49-F238E27FC236}">
              <a16:creationId xmlns:a16="http://schemas.microsoft.com/office/drawing/2014/main" xmlns="" id="{00000000-0008-0000-0600-00001E030000}"/>
            </a:ext>
          </a:extLst>
        </xdr:cNvPr>
        <xdr:cNvCxnSpPr/>
      </xdr:nvCxnSpPr>
      <xdr:spPr>
        <a:xfrm flipV="1">
          <a:off x="19545300" y="10078405"/>
          <a:ext cx="889000" cy="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109589</xdr:rowOff>
    </xdr:from>
    <xdr:to>
      <xdr:col>107</xdr:col>
      <xdr:colOff>101600</xdr:colOff>
      <xdr:row>58</xdr:row>
      <xdr:rowOff>39739</xdr:rowOff>
    </xdr:to>
    <xdr:sp macro="" textlink="">
      <xdr:nvSpPr>
        <xdr:cNvPr id="799" name="フローチャート: 判断 798">
          <a:extLst>
            <a:ext uri="{FF2B5EF4-FFF2-40B4-BE49-F238E27FC236}">
              <a16:creationId xmlns:a16="http://schemas.microsoft.com/office/drawing/2014/main" xmlns="" id="{00000000-0008-0000-0600-00001F030000}"/>
            </a:ext>
          </a:extLst>
        </xdr:cNvPr>
        <xdr:cNvSpPr/>
      </xdr:nvSpPr>
      <xdr:spPr>
        <a:xfrm>
          <a:off x="20383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56266</xdr:rowOff>
    </xdr:from>
    <xdr:ext cx="469744" cy="259045"/>
    <xdr:sp macro="" textlink="">
      <xdr:nvSpPr>
        <xdr:cNvPr id="800" name="テキスト ボックス 799">
          <a:extLst>
            <a:ext uri="{FF2B5EF4-FFF2-40B4-BE49-F238E27FC236}">
              <a16:creationId xmlns:a16="http://schemas.microsoft.com/office/drawing/2014/main" xmlns="" id="{00000000-0008-0000-0600-000020030000}"/>
            </a:ext>
          </a:extLst>
        </xdr:cNvPr>
        <xdr:cNvSpPr txBox="1"/>
      </xdr:nvSpPr>
      <xdr:spPr>
        <a:xfrm>
          <a:off x="20199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134465</xdr:rowOff>
    </xdr:from>
    <xdr:to>
      <xdr:col>102</xdr:col>
      <xdr:colOff>114300</xdr:colOff>
      <xdr:row>58</xdr:row>
      <xdr:rowOff>134488</xdr:rowOff>
    </xdr:to>
    <xdr:cxnSp macro="">
      <xdr:nvCxnSpPr>
        <xdr:cNvPr id="801" name="直線コネクタ 800">
          <a:extLst>
            <a:ext uri="{FF2B5EF4-FFF2-40B4-BE49-F238E27FC236}">
              <a16:creationId xmlns:a16="http://schemas.microsoft.com/office/drawing/2014/main" xmlns="" id="{00000000-0008-0000-0600-000021030000}"/>
            </a:ext>
          </a:extLst>
        </xdr:cNvPr>
        <xdr:cNvCxnSpPr/>
      </xdr:nvCxnSpPr>
      <xdr:spPr>
        <a:xfrm flipV="1">
          <a:off x="18656300" y="10078565"/>
          <a:ext cx="8890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102753</xdr:rowOff>
    </xdr:from>
    <xdr:to>
      <xdr:col>102</xdr:col>
      <xdr:colOff>165100</xdr:colOff>
      <xdr:row>58</xdr:row>
      <xdr:rowOff>32903</xdr:rowOff>
    </xdr:to>
    <xdr:sp macro="" textlink="">
      <xdr:nvSpPr>
        <xdr:cNvPr id="802" name="フローチャート: 判断 801">
          <a:extLst>
            <a:ext uri="{FF2B5EF4-FFF2-40B4-BE49-F238E27FC236}">
              <a16:creationId xmlns:a16="http://schemas.microsoft.com/office/drawing/2014/main" xmlns="" id="{00000000-0008-0000-0600-000022030000}"/>
            </a:ext>
          </a:extLst>
        </xdr:cNvPr>
        <xdr:cNvSpPr/>
      </xdr:nvSpPr>
      <xdr:spPr>
        <a:xfrm>
          <a:off x="19494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49430</xdr:rowOff>
    </xdr:from>
    <xdr:ext cx="469744" cy="259045"/>
    <xdr:sp macro="" textlink="">
      <xdr:nvSpPr>
        <xdr:cNvPr id="803" name="テキスト ボックス 802">
          <a:extLst>
            <a:ext uri="{FF2B5EF4-FFF2-40B4-BE49-F238E27FC236}">
              <a16:creationId xmlns:a16="http://schemas.microsoft.com/office/drawing/2014/main" xmlns="" id="{00000000-0008-0000-0600-000023030000}"/>
            </a:ext>
          </a:extLst>
        </xdr:cNvPr>
        <xdr:cNvSpPr txBox="1"/>
      </xdr:nvSpPr>
      <xdr:spPr>
        <a:xfrm>
          <a:off x="19310428" y="96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95369</xdr:rowOff>
    </xdr:from>
    <xdr:to>
      <xdr:col>98</xdr:col>
      <xdr:colOff>38100</xdr:colOff>
      <xdr:row>58</xdr:row>
      <xdr:rowOff>25519</xdr:rowOff>
    </xdr:to>
    <xdr:sp macro="" textlink="">
      <xdr:nvSpPr>
        <xdr:cNvPr id="804" name="フローチャート: 判断 803">
          <a:extLst>
            <a:ext uri="{FF2B5EF4-FFF2-40B4-BE49-F238E27FC236}">
              <a16:creationId xmlns:a16="http://schemas.microsoft.com/office/drawing/2014/main" xmlns="" id="{00000000-0008-0000-0600-000024030000}"/>
            </a:ext>
          </a:extLst>
        </xdr:cNvPr>
        <xdr:cNvSpPr/>
      </xdr:nvSpPr>
      <xdr:spPr>
        <a:xfrm>
          <a:off x="18605500" y="986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42046</xdr:rowOff>
    </xdr:from>
    <xdr:ext cx="469744" cy="259045"/>
    <xdr:sp macro="" textlink="">
      <xdr:nvSpPr>
        <xdr:cNvPr id="805" name="テキスト ボックス 804">
          <a:extLst>
            <a:ext uri="{FF2B5EF4-FFF2-40B4-BE49-F238E27FC236}">
              <a16:creationId xmlns:a16="http://schemas.microsoft.com/office/drawing/2014/main" xmlns="" id="{00000000-0008-0000-0600-000025030000}"/>
            </a:ext>
          </a:extLst>
        </xdr:cNvPr>
        <xdr:cNvSpPr txBox="1"/>
      </xdr:nvSpPr>
      <xdr:spPr>
        <a:xfrm>
          <a:off x="18421428" y="9643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88671</xdr:rowOff>
    </xdr:from>
    <xdr:to>
      <xdr:col>116</xdr:col>
      <xdr:colOff>114300</xdr:colOff>
      <xdr:row>59</xdr:row>
      <xdr:rowOff>18821</xdr:rowOff>
    </xdr:to>
    <xdr:sp macro="" textlink="">
      <xdr:nvSpPr>
        <xdr:cNvPr id="811" name="楕円 810">
          <a:extLst>
            <a:ext uri="{FF2B5EF4-FFF2-40B4-BE49-F238E27FC236}">
              <a16:creationId xmlns:a16="http://schemas.microsoft.com/office/drawing/2014/main" xmlns="" id="{00000000-0008-0000-0600-00002B030000}"/>
            </a:ext>
          </a:extLst>
        </xdr:cNvPr>
        <xdr:cNvSpPr/>
      </xdr:nvSpPr>
      <xdr:spPr>
        <a:xfrm>
          <a:off x="22110700" y="1003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3598</xdr:rowOff>
    </xdr:from>
    <xdr:ext cx="313932" cy="259045"/>
    <xdr:sp macro="" textlink="">
      <xdr:nvSpPr>
        <xdr:cNvPr id="812" name="貸付金該当値テキスト">
          <a:extLst>
            <a:ext uri="{FF2B5EF4-FFF2-40B4-BE49-F238E27FC236}">
              <a16:creationId xmlns:a16="http://schemas.microsoft.com/office/drawing/2014/main" xmlns="" id="{00000000-0008-0000-0600-00002C030000}"/>
            </a:ext>
          </a:extLst>
        </xdr:cNvPr>
        <xdr:cNvSpPr txBox="1"/>
      </xdr:nvSpPr>
      <xdr:spPr>
        <a:xfrm>
          <a:off x="22212300" y="99476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83322</xdr:rowOff>
    </xdr:from>
    <xdr:to>
      <xdr:col>112</xdr:col>
      <xdr:colOff>38100</xdr:colOff>
      <xdr:row>59</xdr:row>
      <xdr:rowOff>13472</xdr:rowOff>
    </xdr:to>
    <xdr:sp macro="" textlink="">
      <xdr:nvSpPr>
        <xdr:cNvPr id="813" name="楕円 812">
          <a:extLst>
            <a:ext uri="{FF2B5EF4-FFF2-40B4-BE49-F238E27FC236}">
              <a16:creationId xmlns:a16="http://schemas.microsoft.com/office/drawing/2014/main" xmlns="" id="{00000000-0008-0000-0600-00002D030000}"/>
            </a:ext>
          </a:extLst>
        </xdr:cNvPr>
        <xdr:cNvSpPr/>
      </xdr:nvSpPr>
      <xdr:spPr>
        <a:xfrm>
          <a:off x="21272500" y="1002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4599</xdr:rowOff>
    </xdr:from>
    <xdr:ext cx="378565" cy="259045"/>
    <xdr:sp macro="" textlink="">
      <xdr:nvSpPr>
        <xdr:cNvPr id="814" name="テキスト ボックス 813">
          <a:extLst>
            <a:ext uri="{FF2B5EF4-FFF2-40B4-BE49-F238E27FC236}">
              <a16:creationId xmlns:a16="http://schemas.microsoft.com/office/drawing/2014/main" xmlns="" id="{00000000-0008-0000-0600-00002E030000}"/>
            </a:ext>
          </a:extLst>
        </xdr:cNvPr>
        <xdr:cNvSpPr txBox="1"/>
      </xdr:nvSpPr>
      <xdr:spPr>
        <a:xfrm>
          <a:off x="21134017" y="10120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83505</xdr:rowOff>
    </xdr:from>
    <xdr:to>
      <xdr:col>107</xdr:col>
      <xdr:colOff>101600</xdr:colOff>
      <xdr:row>59</xdr:row>
      <xdr:rowOff>13655</xdr:rowOff>
    </xdr:to>
    <xdr:sp macro="" textlink="">
      <xdr:nvSpPr>
        <xdr:cNvPr id="815" name="楕円 814">
          <a:extLst>
            <a:ext uri="{FF2B5EF4-FFF2-40B4-BE49-F238E27FC236}">
              <a16:creationId xmlns:a16="http://schemas.microsoft.com/office/drawing/2014/main" xmlns="" id="{00000000-0008-0000-0600-00002F030000}"/>
            </a:ext>
          </a:extLst>
        </xdr:cNvPr>
        <xdr:cNvSpPr/>
      </xdr:nvSpPr>
      <xdr:spPr>
        <a:xfrm>
          <a:off x="20383500" y="1002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4782</xdr:rowOff>
    </xdr:from>
    <xdr:ext cx="378565" cy="259045"/>
    <xdr:sp macro="" textlink="">
      <xdr:nvSpPr>
        <xdr:cNvPr id="816" name="テキスト ボックス 815">
          <a:extLst>
            <a:ext uri="{FF2B5EF4-FFF2-40B4-BE49-F238E27FC236}">
              <a16:creationId xmlns:a16="http://schemas.microsoft.com/office/drawing/2014/main" xmlns="" id="{00000000-0008-0000-0600-000030030000}"/>
            </a:ext>
          </a:extLst>
        </xdr:cNvPr>
        <xdr:cNvSpPr txBox="1"/>
      </xdr:nvSpPr>
      <xdr:spPr>
        <a:xfrm>
          <a:off x="20245017" y="101203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83665</xdr:rowOff>
    </xdr:from>
    <xdr:to>
      <xdr:col>102</xdr:col>
      <xdr:colOff>165100</xdr:colOff>
      <xdr:row>59</xdr:row>
      <xdr:rowOff>13815</xdr:rowOff>
    </xdr:to>
    <xdr:sp macro="" textlink="">
      <xdr:nvSpPr>
        <xdr:cNvPr id="817" name="楕円 816">
          <a:extLst>
            <a:ext uri="{FF2B5EF4-FFF2-40B4-BE49-F238E27FC236}">
              <a16:creationId xmlns:a16="http://schemas.microsoft.com/office/drawing/2014/main" xmlns="" id="{00000000-0008-0000-0600-000031030000}"/>
            </a:ext>
          </a:extLst>
        </xdr:cNvPr>
        <xdr:cNvSpPr/>
      </xdr:nvSpPr>
      <xdr:spPr>
        <a:xfrm>
          <a:off x="19494500" y="1002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4942</xdr:rowOff>
    </xdr:from>
    <xdr:ext cx="378565" cy="259045"/>
    <xdr:sp macro="" textlink="">
      <xdr:nvSpPr>
        <xdr:cNvPr id="818" name="テキスト ボックス 817">
          <a:extLst>
            <a:ext uri="{FF2B5EF4-FFF2-40B4-BE49-F238E27FC236}">
              <a16:creationId xmlns:a16="http://schemas.microsoft.com/office/drawing/2014/main" xmlns="" id="{00000000-0008-0000-0600-000032030000}"/>
            </a:ext>
          </a:extLst>
        </xdr:cNvPr>
        <xdr:cNvSpPr txBox="1"/>
      </xdr:nvSpPr>
      <xdr:spPr>
        <a:xfrm>
          <a:off x="19356017" y="10120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83688</xdr:rowOff>
    </xdr:from>
    <xdr:to>
      <xdr:col>98</xdr:col>
      <xdr:colOff>38100</xdr:colOff>
      <xdr:row>59</xdr:row>
      <xdr:rowOff>13838</xdr:rowOff>
    </xdr:to>
    <xdr:sp macro="" textlink="">
      <xdr:nvSpPr>
        <xdr:cNvPr id="819" name="楕円 818">
          <a:extLst>
            <a:ext uri="{FF2B5EF4-FFF2-40B4-BE49-F238E27FC236}">
              <a16:creationId xmlns:a16="http://schemas.microsoft.com/office/drawing/2014/main" xmlns="" id="{00000000-0008-0000-0600-000033030000}"/>
            </a:ext>
          </a:extLst>
        </xdr:cNvPr>
        <xdr:cNvSpPr/>
      </xdr:nvSpPr>
      <xdr:spPr>
        <a:xfrm>
          <a:off x="18605500" y="1002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4965</xdr:rowOff>
    </xdr:from>
    <xdr:ext cx="378565" cy="259045"/>
    <xdr:sp macro="" textlink="">
      <xdr:nvSpPr>
        <xdr:cNvPr id="820" name="テキスト ボックス 819">
          <a:extLst>
            <a:ext uri="{FF2B5EF4-FFF2-40B4-BE49-F238E27FC236}">
              <a16:creationId xmlns:a16="http://schemas.microsoft.com/office/drawing/2014/main" xmlns="" id="{00000000-0008-0000-0600-000034030000}"/>
            </a:ext>
          </a:extLst>
        </xdr:cNvPr>
        <xdr:cNvSpPr txBox="1"/>
      </xdr:nvSpPr>
      <xdr:spPr>
        <a:xfrm>
          <a:off x="18467017" y="10120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xmlns=""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xmlns=""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xmlns=""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xmlns=""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xmlns=""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xmlns=""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xmlns=""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xmlns=""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xmlns=""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xmlns=""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xmlns=""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a16="http://schemas.microsoft.com/office/drawing/2014/main" xmlns="" id="{00000000-0008-0000-0600-00004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a:extLst>
            <a:ext uri="{FF2B5EF4-FFF2-40B4-BE49-F238E27FC236}">
              <a16:creationId xmlns:a16="http://schemas.microsoft.com/office/drawing/2014/main" xmlns="" id="{00000000-0008-0000-0600-00004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a16="http://schemas.microsoft.com/office/drawing/2014/main" xmlns="" id="{00000000-0008-0000-0600-00004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a:extLst>
            <a:ext uri="{FF2B5EF4-FFF2-40B4-BE49-F238E27FC236}">
              <a16:creationId xmlns:a16="http://schemas.microsoft.com/office/drawing/2014/main" xmlns="" id="{00000000-0008-0000-0600-00004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a16="http://schemas.microsoft.com/office/drawing/2014/main" xmlns="" id="{00000000-0008-0000-0600-00004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a:extLst>
            <a:ext uri="{FF2B5EF4-FFF2-40B4-BE49-F238E27FC236}">
              <a16:creationId xmlns:a16="http://schemas.microsoft.com/office/drawing/2014/main" xmlns="" id="{00000000-0008-0000-0600-00004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a16="http://schemas.microsoft.com/office/drawing/2014/main" xmlns="" id="{00000000-0008-0000-0600-00004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a:extLst>
            <a:ext uri="{FF2B5EF4-FFF2-40B4-BE49-F238E27FC236}">
              <a16:creationId xmlns:a16="http://schemas.microsoft.com/office/drawing/2014/main" xmlns="" id="{00000000-0008-0000-0600-00004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a16="http://schemas.microsoft.com/office/drawing/2014/main" xmlns="" id="{00000000-0008-0000-0600-00004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a:extLst>
            <a:ext uri="{FF2B5EF4-FFF2-40B4-BE49-F238E27FC236}">
              <a16:creationId xmlns:a16="http://schemas.microsoft.com/office/drawing/2014/main" xmlns="" id="{00000000-0008-0000-0600-000049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a16="http://schemas.microsoft.com/office/drawing/2014/main" xmlns="" id="{00000000-0008-0000-0600-00004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a:extLst>
            <a:ext uri="{FF2B5EF4-FFF2-40B4-BE49-F238E27FC236}">
              <a16:creationId xmlns:a16="http://schemas.microsoft.com/office/drawing/2014/main" xmlns="" id="{00000000-0008-0000-0600-00004B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xmlns=""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xmlns=""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xmlns=""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47656</xdr:rowOff>
    </xdr:from>
    <xdr:to>
      <xdr:col>116</xdr:col>
      <xdr:colOff>62864</xdr:colOff>
      <xdr:row>78</xdr:row>
      <xdr:rowOff>83545</xdr:rowOff>
    </xdr:to>
    <xdr:cxnSp macro="">
      <xdr:nvCxnSpPr>
        <xdr:cNvPr id="847" name="直線コネクタ 846">
          <a:extLst>
            <a:ext uri="{FF2B5EF4-FFF2-40B4-BE49-F238E27FC236}">
              <a16:creationId xmlns:a16="http://schemas.microsoft.com/office/drawing/2014/main" xmlns="" id="{00000000-0008-0000-0600-00004F030000}"/>
            </a:ext>
          </a:extLst>
        </xdr:cNvPr>
        <xdr:cNvCxnSpPr/>
      </xdr:nvCxnSpPr>
      <xdr:spPr>
        <a:xfrm flipV="1">
          <a:off x="22159595" y="12049156"/>
          <a:ext cx="1269" cy="14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87372</xdr:rowOff>
    </xdr:from>
    <xdr:ext cx="534377" cy="259045"/>
    <xdr:sp macro="" textlink="">
      <xdr:nvSpPr>
        <xdr:cNvPr id="848" name="繰出金最小値テキスト">
          <a:extLst>
            <a:ext uri="{FF2B5EF4-FFF2-40B4-BE49-F238E27FC236}">
              <a16:creationId xmlns:a16="http://schemas.microsoft.com/office/drawing/2014/main" xmlns="" id="{00000000-0008-0000-0600-000050030000}"/>
            </a:ext>
          </a:extLst>
        </xdr:cNvPr>
        <xdr:cNvSpPr txBox="1"/>
      </xdr:nvSpPr>
      <xdr:spPr>
        <a:xfrm>
          <a:off x="22212300" y="1346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83545</xdr:rowOff>
    </xdr:from>
    <xdr:to>
      <xdr:col>116</xdr:col>
      <xdr:colOff>152400</xdr:colOff>
      <xdr:row>78</xdr:row>
      <xdr:rowOff>83545</xdr:rowOff>
    </xdr:to>
    <xdr:cxnSp macro="">
      <xdr:nvCxnSpPr>
        <xdr:cNvPr id="849" name="直線コネクタ 848">
          <a:extLst>
            <a:ext uri="{FF2B5EF4-FFF2-40B4-BE49-F238E27FC236}">
              <a16:creationId xmlns:a16="http://schemas.microsoft.com/office/drawing/2014/main" xmlns="" id="{00000000-0008-0000-0600-000051030000}"/>
            </a:ext>
          </a:extLst>
        </xdr:cNvPr>
        <xdr:cNvCxnSpPr/>
      </xdr:nvCxnSpPr>
      <xdr:spPr>
        <a:xfrm>
          <a:off x="22072600" y="13456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165783</xdr:rowOff>
    </xdr:from>
    <xdr:ext cx="599010" cy="259045"/>
    <xdr:sp macro="" textlink="">
      <xdr:nvSpPr>
        <xdr:cNvPr id="850" name="繰出金最大値テキスト">
          <a:extLst>
            <a:ext uri="{FF2B5EF4-FFF2-40B4-BE49-F238E27FC236}">
              <a16:creationId xmlns:a16="http://schemas.microsoft.com/office/drawing/2014/main" xmlns="" id="{00000000-0008-0000-0600-000052030000}"/>
            </a:ext>
          </a:extLst>
        </xdr:cNvPr>
        <xdr:cNvSpPr txBox="1"/>
      </xdr:nvSpPr>
      <xdr:spPr>
        <a:xfrm>
          <a:off x="22212300" y="1182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47656</xdr:rowOff>
    </xdr:from>
    <xdr:to>
      <xdr:col>116</xdr:col>
      <xdr:colOff>152400</xdr:colOff>
      <xdr:row>70</xdr:row>
      <xdr:rowOff>47656</xdr:rowOff>
    </xdr:to>
    <xdr:cxnSp macro="">
      <xdr:nvCxnSpPr>
        <xdr:cNvPr id="851" name="直線コネクタ 850">
          <a:extLst>
            <a:ext uri="{FF2B5EF4-FFF2-40B4-BE49-F238E27FC236}">
              <a16:creationId xmlns:a16="http://schemas.microsoft.com/office/drawing/2014/main" xmlns="" id="{00000000-0008-0000-0600-000053030000}"/>
            </a:ext>
          </a:extLst>
        </xdr:cNvPr>
        <xdr:cNvCxnSpPr/>
      </xdr:nvCxnSpPr>
      <xdr:spPr>
        <a:xfrm>
          <a:off x="22072600" y="1204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5838</xdr:rowOff>
    </xdr:from>
    <xdr:to>
      <xdr:col>116</xdr:col>
      <xdr:colOff>63500</xdr:colOff>
      <xdr:row>74</xdr:row>
      <xdr:rowOff>24029</xdr:rowOff>
    </xdr:to>
    <xdr:cxnSp macro="">
      <xdr:nvCxnSpPr>
        <xdr:cNvPr id="852" name="直線コネクタ 851">
          <a:extLst>
            <a:ext uri="{FF2B5EF4-FFF2-40B4-BE49-F238E27FC236}">
              <a16:creationId xmlns:a16="http://schemas.microsoft.com/office/drawing/2014/main" xmlns="" id="{00000000-0008-0000-0600-000054030000}"/>
            </a:ext>
          </a:extLst>
        </xdr:cNvPr>
        <xdr:cNvCxnSpPr/>
      </xdr:nvCxnSpPr>
      <xdr:spPr>
        <a:xfrm>
          <a:off x="21323300" y="12693138"/>
          <a:ext cx="838200" cy="1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7907</xdr:rowOff>
    </xdr:from>
    <xdr:ext cx="534377" cy="259045"/>
    <xdr:sp macro="" textlink="">
      <xdr:nvSpPr>
        <xdr:cNvPr id="853" name="繰出金平均値テキスト">
          <a:extLst>
            <a:ext uri="{FF2B5EF4-FFF2-40B4-BE49-F238E27FC236}">
              <a16:creationId xmlns:a16="http://schemas.microsoft.com/office/drawing/2014/main" xmlns="" id="{00000000-0008-0000-0600-000055030000}"/>
            </a:ext>
          </a:extLst>
        </xdr:cNvPr>
        <xdr:cNvSpPr txBox="1"/>
      </xdr:nvSpPr>
      <xdr:spPr>
        <a:xfrm>
          <a:off x="22212300" y="12866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29480</xdr:rowOff>
    </xdr:from>
    <xdr:to>
      <xdr:col>116</xdr:col>
      <xdr:colOff>114300</xdr:colOff>
      <xdr:row>75</xdr:row>
      <xdr:rowOff>131080</xdr:rowOff>
    </xdr:to>
    <xdr:sp macro="" textlink="">
      <xdr:nvSpPr>
        <xdr:cNvPr id="854" name="フローチャート: 判断 853">
          <a:extLst>
            <a:ext uri="{FF2B5EF4-FFF2-40B4-BE49-F238E27FC236}">
              <a16:creationId xmlns:a16="http://schemas.microsoft.com/office/drawing/2014/main" xmlns="" id="{00000000-0008-0000-0600-000056030000}"/>
            </a:ext>
          </a:extLst>
        </xdr:cNvPr>
        <xdr:cNvSpPr/>
      </xdr:nvSpPr>
      <xdr:spPr>
        <a:xfrm>
          <a:off x="221107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5838</xdr:rowOff>
    </xdr:from>
    <xdr:to>
      <xdr:col>111</xdr:col>
      <xdr:colOff>177800</xdr:colOff>
      <xdr:row>74</xdr:row>
      <xdr:rowOff>83415</xdr:rowOff>
    </xdr:to>
    <xdr:cxnSp macro="">
      <xdr:nvCxnSpPr>
        <xdr:cNvPr id="855" name="直線コネクタ 854">
          <a:extLst>
            <a:ext uri="{FF2B5EF4-FFF2-40B4-BE49-F238E27FC236}">
              <a16:creationId xmlns:a16="http://schemas.microsoft.com/office/drawing/2014/main" xmlns="" id="{00000000-0008-0000-0600-000057030000}"/>
            </a:ext>
          </a:extLst>
        </xdr:cNvPr>
        <xdr:cNvCxnSpPr/>
      </xdr:nvCxnSpPr>
      <xdr:spPr>
        <a:xfrm flipV="1">
          <a:off x="20434300" y="12693138"/>
          <a:ext cx="889000" cy="7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14197</xdr:rowOff>
    </xdr:from>
    <xdr:to>
      <xdr:col>112</xdr:col>
      <xdr:colOff>38100</xdr:colOff>
      <xdr:row>75</xdr:row>
      <xdr:rowOff>115797</xdr:rowOff>
    </xdr:to>
    <xdr:sp macro="" textlink="">
      <xdr:nvSpPr>
        <xdr:cNvPr id="856" name="フローチャート: 判断 855">
          <a:extLst>
            <a:ext uri="{FF2B5EF4-FFF2-40B4-BE49-F238E27FC236}">
              <a16:creationId xmlns:a16="http://schemas.microsoft.com/office/drawing/2014/main" xmlns="" id="{00000000-0008-0000-0600-000058030000}"/>
            </a:ext>
          </a:extLst>
        </xdr:cNvPr>
        <xdr:cNvSpPr/>
      </xdr:nvSpPr>
      <xdr:spPr>
        <a:xfrm>
          <a:off x="21272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106924</xdr:rowOff>
    </xdr:from>
    <xdr:ext cx="534377" cy="259045"/>
    <xdr:sp macro="" textlink="">
      <xdr:nvSpPr>
        <xdr:cNvPr id="857" name="テキスト ボックス 856">
          <a:extLst>
            <a:ext uri="{FF2B5EF4-FFF2-40B4-BE49-F238E27FC236}">
              <a16:creationId xmlns:a16="http://schemas.microsoft.com/office/drawing/2014/main" xmlns="" id="{00000000-0008-0000-0600-000059030000}"/>
            </a:ext>
          </a:extLst>
        </xdr:cNvPr>
        <xdr:cNvSpPr txBox="1"/>
      </xdr:nvSpPr>
      <xdr:spPr>
        <a:xfrm>
          <a:off x="21056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83415</xdr:rowOff>
    </xdr:from>
    <xdr:to>
      <xdr:col>107</xdr:col>
      <xdr:colOff>50800</xdr:colOff>
      <xdr:row>74</xdr:row>
      <xdr:rowOff>133969</xdr:rowOff>
    </xdr:to>
    <xdr:cxnSp macro="">
      <xdr:nvCxnSpPr>
        <xdr:cNvPr id="858" name="直線コネクタ 857">
          <a:extLst>
            <a:ext uri="{FF2B5EF4-FFF2-40B4-BE49-F238E27FC236}">
              <a16:creationId xmlns:a16="http://schemas.microsoft.com/office/drawing/2014/main" xmlns="" id="{00000000-0008-0000-0600-00005A030000}"/>
            </a:ext>
          </a:extLst>
        </xdr:cNvPr>
        <xdr:cNvCxnSpPr/>
      </xdr:nvCxnSpPr>
      <xdr:spPr>
        <a:xfrm flipV="1">
          <a:off x="19545300" y="12770715"/>
          <a:ext cx="889000" cy="5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35620</xdr:rowOff>
    </xdr:from>
    <xdr:to>
      <xdr:col>107</xdr:col>
      <xdr:colOff>101600</xdr:colOff>
      <xdr:row>75</xdr:row>
      <xdr:rowOff>137220</xdr:rowOff>
    </xdr:to>
    <xdr:sp macro="" textlink="">
      <xdr:nvSpPr>
        <xdr:cNvPr id="859" name="フローチャート: 判断 858">
          <a:extLst>
            <a:ext uri="{FF2B5EF4-FFF2-40B4-BE49-F238E27FC236}">
              <a16:creationId xmlns:a16="http://schemas.microsoft.com/office/drawing/2014/main" xmlns="" id="{00000000-0008-0000-0600-00005B030000}"/>
            </a:ext>
          </a:extLst>
        </xdr:cNvPr>
        <xdr:cNvSpPr/>
      </xdr:nvSpPr>
      <xdr:spPr>
        <a:xfrm>
          <a:off x="20383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128347</xdr:rowOff>
    </xdr:from>
    <xdr:ext cx="534377" cy="259045"/>
    <xdr:sp macro="" textlink="">
      <xdr:nvSpPr>
        <xdr:cNvPr id="860" name="テキスト ボックス 859">
          <a:extLst>
            <a:ext uri="{FF2B5EF4-FFF2-40B4-BE49-F238E27FC236}">
              <a16:creationId xmlns:a16="http://schemas.microsoft.com/office/drawing/2014/main" xmlns="" id="{00000000-0008-0000-0600-00005C030000}"/>
            </a:ext>
          </a:extLst>
        </xdr:cNvPr>
        <xdr:cNvSpPr txBox="1"/>
      </xdr:nvSpPr>
      <xdr:spPr>
        <a:xfrm>
          <a:off x="20167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133969</xdr:rowOff>
    </xdr:from>
    <xdr:to>
      <xdr:col>102</xdr:col>
      <xdr:colOff>114300</xdr:colOff>
      <xdr:row>76</xdr:row>
      <xdr:rowOff>37010</xdr:rowOff>
    </xdr:to>
    <xdr:cxnSp macro="">
      <xdr:nvCxnSpPr>
        <xdr:cNvPr id="861" name="直線コネクタ 860">
          <a:extLst>
            <a:ext uri="{FF2B5EF4-FFF2-40B4-BE49-F238E27FC236}">
              <a16:creationId xmlns:a16="http://schemas.microsoft.com/office/drawing/2014/main" xmlns="" id="{00000000-0008-0000-0600-00005D030000}"/>
            </a:ext>
          </a:extLst>
        </xdr:cNvPr>
        <xdr:cNvCxnSpPr/>
      </xdr:nvCxnSpPr>
      <xdr:spPr>
        <a:xfrm flipV="1">
          <a:off x="18656300" y="12821269"/>
          <a:ext cx="889000" cy="245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101065</xdr:rowOff>
    </xdr:from>
    <xdr:to>
      <xdr:col>102</xdr:col>
      <xdr:colOff>165100</xdr:colOff>
      <xdr:row>76</xdr:row>
      <xdr:rowOff>31215</xdr:rowOff>
    </xdr:to>
    <xdr:sp macro="" textlink="">
      <xdr:nvSpPr>
        <xdr:cNvPr id="862" name="フローチャート: 判断 861">
          <a:extLst>
            <a:ext uri="{FF2B5EF4-FFF2-40B4-BE49-F238E27FC236}">
              <a16:creationId xmlns:a16="http://schemas.microsoft.com/office/drawing/2014/main" xmlns="" id="{00000000-0008-0000-0600-00005E030000}"/>
            </a:ext>
          </a:extLst>
        </xdr:cNvPr>
        <xdr:cNvSpPr/>
      </xdr:nvSpPr>
      <xdr:spPr>
        <a:xfrm>
          <a:off x="19494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22342</xdr:rowOff>
    </xdr:from>
    <xdr:ext cx="534377" cy="259045"/>
    <xdr:sp macro="" textlink="">
      <xdr:nvSpPr>
        <xdr:cNvPr id="863" name="テキスト ボックス 862">
          <a:extLst>
            <a:ext uri="{FF2B5EF4-FFF2-40B4-BE49-F238E27FC236}">
              <a16:creationId xmlns:a16="http://schemas.microsoft.com/office/drawing/2014/main" xmlns="" id="{00000000-0008-0000-0600-00005F030000}"/>
            </a:ext>
          </a:extLst>
        </xdr:cNvPr>
        <xdr:cNvSpPr txBox="1"/>
      </xdr:nvSpPr>
      <xdr:spPr>
        <a:xfrm>
          <a:off x="19278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113474</xdr:rowOff>
    </xdr:from>
    <xdr:to>
      <xdr:col>98</xdr:col>
      <xdr:colOff>38100</xdr:colOff>
      <xdr:row>76</xdr:row>
      <xdr:rowOff>43625</xdr:rowOff>
    </xdr:to>
    <xdr:sp macro="" textlink="">
      <xdr:nvSpPr>
        <xdr:cNvPr id="864" name="フローチャート: 判断 863">
          <a:extLst>
            <a:ext uri="{FF2B5EF4-FFF2-40B4-BE49-F238E27FC236}">
              <a16:creationId xmlns:a16="http://schemas.microsoft.com/office/drawing/2014/main" xmlns="" id="{00000000-0008-0000-0600-000060030000}"/>
            </a:ext>
          </a:extLst>
        </xdr:cNvPr>
        <xdr:cNvSpPr/>
      </xdr:nvSpPr>
      <xdr:spPr>
        <a:xfrm>
          <a:off x="18605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60151</xdr:rowOff>
    </xdr:from>
    <xdr:ext cx="534377" cy="259045"/>
    <xdr:sp macro="" textlink="">
      <xdr:nvSpPr>
        <xdr:cNvPr id="865" name="テキスト ボックス 864">
          <a:extLst>
            <a:ext uri="{FF2B5EF4-FFF2-40B4-BE49-F238E27FC236}">
              <a16:creationId xmlns:a16="http://schemas.microsoft.com/office/drawing/2014/main" xmlns="" id="{00000000-0008-0000-0600-000061030000}"/>
            </a:ext>
          </a:extLst>
        </xdr:cNvPr>
        <xdr:cNvSpPr txBox="1"/>
      </xdr:nvSpPr>
      <xdr:spPr>
        <a:xfrm>
          <a:off x="18389111" y="1274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144679</xdr:rowOff>
    </xdr:from>
    <xdr:to>
      <xdr:col>116</xdr:col>
      <xdr:colOff>114300</xdr:colOff>
      <xdr:row>74</xdr:row>
      <xdr:rowOff>74829</xdr:rowOff>
    </xdr:to>
    <xdr:sp macro="" textlink="">
      <xdr:nvSpPr>
        <xdr:cNvPr id="871" name="楕円 870">
          <a:extLst>
            <a:ext uri="{FF2B5EF4-FFF2-40B4-BE49-F238E27FC236}">
              <a16:creationId xmlns:a16="http://schemas.microsoft.com/office/drawing/2014/main" xmlns="" id="{00000000-0008-0000-0600-000067030000}"/>
            </a:ext>
          </a:extLst>
        </xdr:cNvPr>
        <xdr:cNvSpPr/>
      </xdr:nvSpPr>
      <xdr:spPr>
        <a:xfrm>
          <a:off x="22110700" y="1266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167556</xdr:rowOff>
    </xdr:from>
    <xdr:ext cx="534377" cy="259045"/>
    <xdr:sp macro="" textlink="">
      <xdr:nvSpPr>
        <xdr:cNvPr id="872" name="繰出金該当値テキスト">
          <a:extLst>
            <a:ext uri="{FF2B5EF4-FFF2-40B4-BE49-F238E27FC236}">
              <a16:creationId xmlns:a16="http://schemas.microsoft.com/office/drawing/2014/main" xmlns="" id="{00000000-0008-0000-0600-000068030000}"/>
            </a:ext>
          </a:extLst>
        </xdr:cNvPr>
        <xdr:cNvSpPr txBox="1"/>
      </xdr:nvSpPr>
      <xdr:spPr>
        <a:xfrm>
          <a:off x="22212300" y="1251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126488</xdr:rowOff>
    </xdr:from>
    <xdr:to>
      <xdr:col>112</xdr:col>
      <xdr:colOff>38100</xdr:colOff>
      <xdr:row>74</xdr:row>
      <xdr:rowOff>56638</xdr:rowOff>
    </xdr:to>
    <xdr:sp macro="" textlink="">
      <xdr:nvSpPr>
        <xdr:cNvPr id="873" name="楕円 872">
          <a:extLst>
            <a:ext uri="{FF2B5EF4-FFF2-40B4-BE49-F238E27FC236}">
              <a16:creationId xmlns:a16="http://schemas.microsoft.com/office/drawing/2014/main" xmlns="" id="{00000000-0008-0000-0600-000069030000}"/>
            </a:ext>
          </a:extLst>
        </xdr:cNvPr>
        <xdr:cNvSpPr/>
      </xdr:nvSpPr>
      <xdr:spPr>
        <a:xfrm>
          <a:off x="21272500" y="1264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73165</xdr:rowOff>
    </xdr:from>
    <xdr:ext cx="534377" cy="259045"/>
    <xdr:sp macro="" textlink="">
      <xdr:nvSpPr>
        <xdr:cNvPr id="874" name="テキスト ボックス 873">
          <a:extLst>
            <a:ext uri="{FF2B5EF4-FFF2-40B4-BE49-F238E27FC236}">
              <a16:creationId xmlns:a16="http://schemas.microsoft.com/office/drawing/2014/main" xmlns="" id="{00000000-0008-0000-0600-00006A030000}"/>
            </a:ext>
          </a:extLst>
        </xdr:cNvPr>
        <xdr:cNvSpPr txBox="1"/>
      </xdr:nvSpPr>
      <xdr:spPr>
        <a:xfrm>
          <a:off x="21056111" y="12417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32615</xdr:rowOff>
    </xdr:from>
    <xdr:to>
      <xdr:col>107</xdr:col>
      <xdr:colOff>101600</xdr:colOff>
      <xdr:row>74</xdr:row>
      <xdr:rowOff>134215</xdr:rowOff>
    </xdr:to>
    <xdr:sp macro="" textlink="">
      <xdr:nvSpPr>
        <xdr:cNvPr id="875" name="楕円 874">
          <a:extLst>
            <a:ext uri="{FF2B5EF4-FFF2-40B4-BE49-F238E27FC236}">
              <a16:creationId xmlns:a16="http://schemas.microsoft.com/office/drawing/2014/main" xmlns="" id="{00000000-0008-0000-0600-00006B030000}"/>
            </a:ext>
          </a:extLst>
        </xdr:cNvPr>
        <xdr:cNvSpPr/>
      </xdr:nvSpPr>
      <xdr:spPr>
        <a:xfrm>
          <a:off x="20383500" y="1271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150742</xdr:rowOff>
    </xdr:from>
    <xdr:ext cx="534377" cy="259045"/>
    <xdr:sp macro="" textlink="">
      <xdr:nvSpPr>
        <xdr:cNvPr id="876" name="テキスト ボックス 875">
          <a:extLst>
            <a:ext uri="{FF2B5EF4-FFF2-40B4-BE49-F238E27FC236}">
              <a16:creationId xmlns:a16="http://schemas.microsoft.com/office/drawing/2014/main" xmlns="" id="{00000000-0008-0000-0600-00006C030000}"/>
            </a:ext>
          </a:extLst>
        </xdr:cNvPr>
        <xdr:cNvSpPr txBox="1"/>
      </xdr:nvSpPr>
      <xdr:spPr>
        <a:xfrm>
          <a:off x="20167111" y="1249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83169</xdr:rowOff>
    </xdr:from>
    <xdr:to>
      <xdr:col>102</xdr:col>
      <xdr:colOff>165100</xdr:colOff>
      <xdr:row>75</xdr:row>
      <xdr:rowOff>13319</xdr:rowOff>
    </xdr:to>
    <xdr:sp macro="" textlink="">
      <xdr:nvSpPr>
        <xdr:cNvPr id="877" name="楕円 876">
          <a:extLst>
            <a:ext uri="{FF2B5EF4-FFF2-40B4-BE49-F238E27FC236}">
              <a16:creationId xmlns:a16="http://schemas.microsoft.com/office/drawing/2014/main" xmlns="" id="{00000000-0008-0000-0600-00006D030000}"/>
            </a:ext>
          </a:extLst>
        </xdr:cNvPr>
        <xdr:cNvSpPr/>
      </xdr:nvSpPr>
      <xdr:spPr>
        <a:xfrm>
          <a:off x="19494500" y="1277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29846</xdr:rowOff>
    </xdr:from>
    <xdr:ext cx="534377" cy="259045"/>
    <xdr:sp macro="" textlink="">
      <xdr:nvSpPr>
        <xdr:cNvPr id="878" name="テキスト ボックス 877">
          <a:extLst>
            <a:ext uri="{FF2B5EF4-FFF2-40B4-BE49-F238E27FC236}">
              <a16:creationId xmlns:a16="http://schemas.microsoft.com/office/drawing/2014/main" xmlns="" id="{00000000-0008-0000-0600-00006E030000}"/>
            </a:ext>
          </a:extLst>
        </xdr:cNvPr>
        <xdr:cNvSpPr txBox="1"/>
      </xdr:nvSpPr>
      <xdr:spPr>
        <a:xfrm>
          <a:off x="19278111" y="1254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157660</xdr:rowOff>
    </xdr:from>
    <xdr:to>
      <xdr:col>98</xdr:col>
      <xdr:colOff>38100</xdr:colOff>
      <xdr:row>76</xdr:row>
      <xdr:rowOff>87810</xdr:rowOff>
    </xdr:to>
    <xdr:sp macro="" textlink="">
      <xdr:nvSpPr>
        <xdr:cNvPr id="879" name="楕円 878">
          <a:extLst>
            <a:ext uri="{FF2B5EF4-FFF2-40B4-BE49-F238E27FC236}">
              <a16:creationId xmlns:a16="http://schemas.microsoft.com/office/drawing/2014/main" xmlns="" id="{00000000-0008-0000-0600-00006F030000}"/>
            </a:ext>
          </a:extLst>
        </xdr:cNvPr>
        <xdr:cNvSpPr/>
      </xdr:nvSpPr>
      <xdr:spPr>
        <a:xfrm>
          <a:off x="18605500" y="1301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78937</xdr:rowOff>
    </xdr:from>
    <xdr:ext cx="534377" cy="259045"/>
    <xdr:sp macro="" textlink="">
      <xdr:nvSpPr>
        <xdr:cNvPr id="880" name="テキスト ボックス 879">
          <a:extLst>
            <a:ext uri="{FF2B5EF4-FFF2-40B4-BE49-F238E27FC236}">
              <a16:creationId xmlns:a16="http://schemas.microsoft.com/office/drawing/2014/main" xmlns="" id="{00000000-0008-0000-0600-000070030000}"/>
            </a:ext>
          </a:extLst>
        </xdr:cNvPr>
        <xdr:cNvSpPr txBox="1"/>
      </xdr:nvSpPr>
      <xdr:spPr>
        <a:xfrm>
          <a:off x="18389111" y="13109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xmlns=""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xmlns=""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xmlns=""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xmlns=""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xmlns=""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xmlns=""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xmlns=""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xmlns=""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xmlns=""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xmlns=""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a:extLst>
            <a:ext uri="{FF2B5EF4-FFF2-40B4-BE49-F238E27FC236}">
              <a16:creationId xmlns:a16="http://schemas.microsoft.com/office/drawing/2014/main" xmlns="" id="{00000000-0008-0000-0600-00007B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a:extLst>
            <a:ext uri="{FF2B5EF4-FFF2-40B4-BE49-F238E27FC236}">
              <a16:creationId xmlns:a16="http://schemas.microsoft.com/office/drawing/2014/main" xmlns="" id="{00000000-0008-0000-0600-00007C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a:extLst>
            <a:ext uri="{FF2B5EF4-FFF2-40B4-BE49-F238E27FC236}">
              <a16:creationId xmlns:a16="http://schemas.microsoft.com/office/drawing/2014/main" xmlns="" id="{00000000-0008-0000-0600-00007D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4" name="テキスト ボックス 893">
          <a:extLst>
            <a:ext uri="{FF2B5EF4-FFF2-40B4-BE49-F238E27FC236}">
              <a16:creationId xmlns:a16="http://schemas.microsoft.com/office/drawing/2014/main" xmlns="" id="{00000000-0008-0000-0600-00007E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xmlns=""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6" name="テキスト ボックス 895">
          <a:extLst>
            <a:ext uri="{FF2B5EF4-FFF2-40B4-BE49-F238E27FC236}">
              <a16:creationId xmlns:a16="http://schemas.microsoft.com/office/drawing/2014/main" xmlns="" id="{00000000-0008-0000-0600-000080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a:extLst>
            <a:ext uri="{FF2B5EF4-FFF2-40B4-BE49-F238E27FC236}">
              <a16:creationId xmlns:a16="http://schemas.microsoft.com/office/drawing/2014/main" xmlns="" id="{00000000-0008-0000-0600-000081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8" name="テキスト ボックス 897">
          <a:extLst>
            <a:ext uri="{FF2B5EF4-FFF2-40B4-BE49-F238E27FC236}">
              <a16:creationId xmlns:a16="http://schemas.microsoft.com/office/drawing/2014/main" xmlns="" id="{00000000-0008-0000-0600-000082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a:extLst>
            <a:ext uri="{FF2B5EF4-FFF2-40B4-BE49-F238E27FC236}">
              <a16:creationId xmlns:a16="http://schemas.microsoft.com/office/drawing/2014/main" xmlns="" id="{00000000-0008-0000-0600-000083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0" name="テキスト ボックス 899">
          <a:extLst>
            <a:ext uri="{FF2B5EF4-FFF2-40B4-BE49-F238E27FC236}">
              <a16:creationId xmlns:a16="http://schemas.microsoft.com/office/drawing/2014/main" xmlns="" id="{00000000-0008-0000-0600-000084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xmlns=""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a:extLst>
            <a:ext uri="{FF2B5EF4-FFF2-40B4-BE49-F238E27FC236}">
              <a16:creationId xmlns:a16="http://schemas.microsoft.com/office/drawing/2014/main" xmlns="" id="{00000000-0008-0000-0600-000086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xmlns=""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143638</xdr:rowOff>
    </xdr:from>
    <xdr:to>
      <xdr:col>116</xdr:col>
      <xdr:colOff>62864</xdr:colOff>
      <xdr:row>99</xdr:row>
      <xdr:rowOff>44450</xdr:rowOff>
    </xdr:to>
    <xdr:cxnSp macro="">
      <xdr:nvCxnSpPr>
        <xdr:cNvPr id="904" name="直線コネクタ 903">
          <a:extLst>
            <a:ext uri="{FF2B5EF4-FFF2-40B4-BE49-F238E27FC236}">
              <a16:creationId xmlns:a16="http://schemas.microsoft.com/office/drawing/2014/main" xmlns="" id="{00000000-0008-0000-0600-000088030000}"/>
            </a:ext>
          </a:extLst>
        </xdr:cNvPr>
        <xdr:cNvCxnSpPr/>
      </xdr:nvCxnSpPr>
      <xdr:spPr>
        <a:xfrm flipV="1">
          <a:off x="22159595" y="15574138"/>
          <a:ext cx="1269" cy="144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91330</xdr:rowOff>
    </xdr:from>
    <xdr:ext cx="249299" cy="259045"/>
    <xdr:sp macro="" textlink="">
      <xdr:nvSpPr>
        <xdr:cNvPr id="905" name="前年度繰上充用金最小値テキスト">
          <a:extLst>
            <a:ext uri="{FF2B5EF4-FFF2-40B4-BE49-F238E27FC236}">
              <a16:creationId xmlns:a16="http://schemas.microsoft.com/office/drawing/2014/main" xmlns="" id="{00000000-0008-0000-0600-000089030000}"/>
            </a:ext>
          </a:extLst>
        </xdr:cNvPr>
        <xdr:cNvSpPr txBox="1"/>
      </xdr:nvSpPr>
      <xdr:spPr>
        <a:xfrm>
          <a:off x="22212300" y="17064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a:extLst>
            <a:ext uri="{FF2B5EF4-FFF2-40B4-BE49-F238E27FC236}">
              <a16:creationId xmlns:a16="http://schemas.microsoft.com/office/drawing/2014/main" xmlns="" id="{00000000-0008-0000-0600-00008A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90315</xdr:rowOff>
    </xdr:from>
    <xdr:ext cx="534377" cy="259045"/>
    <xdr:sp macro="" textlink="">
      <xdr:nvSpPr>
        <xdr:cNvPr id="907" name="前年度繰上充用金最大値テキスト">
          <a:extLst>
            <a:ext uri="{FF2B5EF4-FFF2-40B4-BE49-F238E27FC236}">
              <a16:creationId xmlns:a16="http://schemas.microsoft.com/office/drawing/2014/main" xmlns="" id="{00000000-0008-0000-0600-00008B030000}"/>
            </a:ext>
          </a:extLst>
        </xdr:cNvPr>
        <xdr:cNvSpPr txBox="1"/>
      </xdr:nvSpPr>
      <xdr:spPr>
        <a:xfrm>
          <a:off x="22212300" y="1534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143638</xdr:rowOff>
    </xdr:from>
    <xdr:to>
      <xdr:col>116</xdr:col>
      <xdr:colOff>152400</xdr:colOff>
      <xdr:row>90</xdr:row>
      <xdr:rowOff>143638</xdr:rowOff>
    </xdr:to>
    <xdr:cxnSp macro="">
      <xdr:nvCxnSpPr>
        <xdr:cNvPr id="908" name="直線コネクタ 907">
          <a:extLst>
            <a:ext uri="{FF2B5EF4-FFF2-40B4-BE49-F238E27FC236}">
              <a16:creationId xmlns:a16="http://schemas.microsoft.com/office/drawing/2014/main" xmlns="" id="{00000000-0008-0000-0600-00008C030000}"/>
            </a:ext>
          </a:extLst>
        </xdr:cNvPr>
        <xdr:cNvCxnSpPr/>
      </xdr:nvCxnSpPr>
      <xdr:spPr>
        <a:xfrm>
          <a:off x="22072600" y="155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a:extLst>
            <a:ext uri="{FF2B5EF4-FFF2-40B4-BE49-F238E27FC236}">
              <a16:creationId xmlns:a16="http://schemas.microsoft.com/office/drawing/2014/main" xmlns="" id="{00000000-0008-0000-0600-00008D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8780</xdr:rowOff>
    </xdr:from>
    <xdr:ext cx="313932" cy="259045"/>
    <xdr:sp macro="" textlink="">
      <xdr:nvSpPr>
        <xdr:cNvPr id="910" name="前年度繰上充用金平均値テキスト">
          <a:extLst>
            <a:ext uri="{FF2B5EF4-FFF2-40B4-BE49-F238E27FC236}">
              <a16:creationId xmlns:a16="http://schemas.microsoft.com/office/drawing/2014/main" xmlns="" id="{00000000-0008-0000-0600-00008E030000}"/>
            </a:ext>
          </a:extLst>
        </xdr:cNvPr>
        <xdr:cNvSpPr txBox="1"/>
      </xdr:nvSpPr>
      <xdr:spPr>
        <a:xfrm>
          <a:off x="22212300" y="16810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157353</xdr:rowOff>
    </xdr:from>
    <xdr:to>
      <xdr:col>116</xdr:col>
      <xdr:colOff>114300</xdr:colOff>
      <xdr:row>99</xdr:row>
      <xdr:rowOff>87503</xdr:rowOff>
    </xdr:to>
    <xdr:sp macro="" textlink="">
      <xdr:nvSpPr>
        <xdr:cNvPr id="911" name="フローチャート: 判断 910">
          <a:extLst>
            <a:ext uri="{FF2B5EF4-FFF2-40B4-BE49-F238E27FC236}">
              <a16:creationId xmlns:a16="http://schemas.microsoft.com/office/drawing/2014/main" xmlns="" id="{00000000-0008-0000-0600-00008F030000}"/>
            </a:ext>
          </a:extLst>
        </xdr:cNvPr>
        <xdr:cNvSpPr/>
      </xdr:nvSpPr>
      <xdr:spPr>
        <a:xfrm>
          <a:off x="221107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a:extLst>
            <a:ext uri="{FF2B5EF4-FFF2-40B4-BE49-F238E27FC236}">
              <a16:creationId xmlns:a16="http://schemas.microsoft.com/office/drawing/2014/main" xmlns="" id="{00000000-0008-0000-0600-000090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158114</xdr:rowOff>
    </xdr:from>
    <xdr:to>
      <xdr:col>112</xdr:col>
      <xdr:colOff>38100</xdr:colOff>
      <xdr:row>99</xdr:row>
      <xdr:rowOff>88264</xdr:rowOff>
    </xdr:to>
    <xdr:sp macro="" textlink="">
      <xdr:nvSpPr>
        <xdr:cNvPr id="913" name="フローチャート: 判断 912">
          <a:extLst>
            <a:ext uri="{FF2B5EF4-FFF2-40B4-BE49-F238E27FC236}">
              <a16:creationId xmlns:a16="http://schemas.microsoft.com/office/drawing/2014/main" xmlns="" id="{00000000-0008-0000-0600-000091030000}"/>
            </a:ext>
          </a:extLst>
        </xdr:cNvPr>
        <xdr:cNvSpPr/>
      </xdr:nvSpPr>
      <xdr:spPr>
        <a:xfrm>
          <a:off x="21272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104791</xdr:rowOff>
    </xdr:from>
    <xdr:ext cx="313932" cy="259045"/>
    <xdr:sp macro="" textlink="">
      <xdr:nvSpPr>
        <xdr:cNvPr id="914" name="テキスト ボックス 913">
          <a:extLst>
            <a:ext uri="{FF2B5EF4-FFF2-40B4-BE49-F238E27FC236}">
              <a16:creationId xmlns:a16="http://schemas.microsoft.com/office/drawing/2014/main" xmlns="" id="{00000000-0008-0000-0600-000092030000}"/>
            </a:ext>
          </a:extLst>
        </xdr:cNvPr>
        <xdr:cNvSpPr txBox="1"/>
      </xdr:nvSpPr>
      <xdr:spPr>
        <a:xfrm>
          <a:off x="21166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a:extLst>
            <a:ext uri="{FF2B5EF4-FFF2-40B4-BE49-F238E27FC236}">
              <a16:creationId xmlns:a16="http://schemas.microsoft.com/office/drawing/2014/main" xmlns="" id="{00000000-0008-0000-0600-000093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157862</xdr:rowOff>
    </xdr:from>
    <xdr:to>
      <xdr:col>107</xdr:col>
      <xdr:colOff>101600</xdr:colOff>
      <xdr:row>99</xdr:row>
      <xdr:rowOff>88012</xdr:rowOff>
    </xdr:to>
    <xdr:sp macro="" textlink="">
      <xdr:nvSpPr>
        <xdr:cNvPr id="916" name="フローチャート: 判断 915">
          <a:extLst>
            <a:ext uri="{FF2B5EF4-FFF2-40B4-BE49-F238E27FC236}">
              <a16:creationId xmlns:a16="http://schemas.microsoft.com/office/drawing/2014/main" xmlns="" id="{00000000-0008-0000-0600-000094030000}"/>
            </a:ext>
          </a:extLst>
        </xdr:cNvPr>
        <xdr:cNvSpPr/>
      </xdr:nvSpPr>
      <xdr:spPr>
        <a:xfrm>
          <a:off x="20383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104539</xdr:rowOff>
    </xdr:from>
    <xdr:ext cx="313932"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20277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a:extLst>
            <a:ext uri="{FF2B5EF4-FFF2-40B4-BE49-F238E27FC236}">
              <a16:creationId xmlns:a16="http://schemas.microsoft.com/office/drawing/2014/main" xmlns="" id="{00000000-0008-0000-0600-000096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160910</xdr:rowOff>
    </xdr:from>
    <xdr:to>
      <xdr:col>102</xdr:col>
      <xdr:colOff>165100</xdr:colOff>
      <xdr:row>99</xdr:row>
      <xdr:rowOff>91060</xdr:rowOff>
    </xdr:to>
    <xdr:sp macro="" textlink="">
      <xdr:nvSpPr>
        <xdr:cNvPr id="919" name="フローチャート: 判断 918">
          <a:extLst>
            <a:ext uri="{FF2B5EF4-FFF2-40B4-BE49-F238E27FC236}">
              <a16:creationId xmlns:a16="http://schemas.microsoft.com/office/drawing/2014/main" xmlns="" id="{00000000-0008-0000-0600-000097030000}"/>
            </a:ext>
          </a:extLst>
        </xdr:cNvPr>
        <xdr:cNvSpPr/>
      </xdr:nvSpPr>
      <xdr:spPr>
        <a:xfrm>
          <a:off x="19494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107587</xdr:rowOff>
    </xdr:from>
    <xdr:ext cx="313932" cy="259045"/>
    <xdr:sp macro="" textlink="">
      <xdr:nvSpPr>
        <xdr:cNvPr id="920" name="テキスト ボックス 919">
          <a:extLst>
            <a:ext uri="{FF2B5EF4-FFF2-40B4-BE49-F238E27FC236}">
              <a16:creationId xmlns:a16="http://schemas.microsoft.com/office/drawing/2014/main" xmlns="" id="{00000000-0008-0000-0600-000098030000}"/>
            </a:ext>
          </a:extLst>
        </xdr:cNvPr>
        <xdr:cNvSpPr txBox="1"/>
      </xdr:nvSpPr>
      <xdr:spPr>
        <a:xfrm>
          <a:off x="19388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161798</xdr:rowOff>
    </xdr:from>
    <xdr:to>
      <xdr:col>98</xdr:col>
      <xdr:colOff>38100</xdr:colOff>
      <xdr:row>99</xdr:row>
      <xdr:rowOff>91948</xdr:rowOff>
    </xdr:to>
    <xdr:sp macro="" textlink="">
      <xdr:nvSpPr>
        <xdr:cNvPr id="921" name="フローチャート: 判断 920">
          <a:extLst>
            <a:ext uri="{FF2B5EF4-FFF2-40B4-BE49-F238E27FC236}">
              <a16:creationId xmlns:a16="http://schemas.microsoft.com/office/drawing/2014/main" xmlns="" id="{00000000-0008-0000-0600-000099030000}"/>
            </a:ext>
          </a:extLst>
        </xdr:cNvPr>
        <xdr:cNvSpPr/>
      </xdr:nvSpPr>
      <xdr:spPr>
        <a:xfrm>
          <a:off x="18605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108475</xdr:rowOff>
    </xdr:from>
    <xdr:ext cx="313932" cy="259045"/>
    <xdr:sp macro="" textlink="">
      <xdr:nvSpPr>
        <xdr:cNvPr id="922" name="テキスト ボックス 921">
          <a:extLst>
            <a:ext uri="{FF2B5EF4-FFF2-40B4-BE49-F238E27FC236}">
              <a16:creationId xmlns:a16="http://schemas.microsoft.com/office/drawing/2014/main" xmlns="" id="{00000000-0008-0000-0600-00009A030000}"/>
            </a:ext>
          </a:extLst>
        </xdr:cNvPr>
        <xdr:cNvSpPr txBox="1"/>
      </xdr:nvSpPr>
      <xdr:spPr>
        <a:xfrm>
          <a:off x="18499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xmlns=""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xmlns=""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xmlns=""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xmlns=""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xmlns=""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a:extLst>
            <a:ext uri="{FF2B5EF4-FFF2-40B4-BE49-F238E27FC236}">
              <a16:creationId xmlns:a16="http://schemas.microsoft.com/office/drawing/2014/main" xmlns="" id="{00000000-0008-0000-0600-0000A0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135780</xdr:rowOff>
    </xdr:from>
    <xdr:ext cx="249299" cy="259045"/>
    <xdr:sp macro="" textlink="">
      <xdr:nvSpPr>
        <xdr:cNvPr id="929" name="前年度繰上充用金該当値テキスト">
          <a:extLst>
            <a:ext uri="{FF2B5EF4-FFF2-40B4-BE49-F238E27FC236}">
              <a16:creationId xmlns:a16="http://schemas.microsoft.com/office/drawing/2014/main" xmlns="" id="{00000000-0008-0000-0600-0000A1030000}"/>
            </a:ext>
          </a:extLst>
        </xdr:cNvPr>
        <xdr:cNvSpPr txBox="1"/>
      </xdr:nvSpPr>
      <xdr:spPr>
        <a:xfrm>
          <a:off x="22212300" y="16937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a:extLst>
            <a:ext uri="{FF2B5EF4-FFF2-40B4-BE49-F238E27FC236}">
              <a16:creationId xmlns:a16="http://schemas.microsoft.com/office/drawing/2014/main" xmlns="" id="{00000000-0008-0000-0600-0000A2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1" name="テキスト ボックス 930">
          <a:extLst>
            <a:ext uri="{FF2B5EF4-FFF2-40B4-BE49-F238E27FC236}">
              <a16:creationId xmlns:a16="http://schemas.microsoft.com/office/drawing/2014/main" xmlns="" id="{00000000-0008-0000-0600-0000A3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a:extLst>
            <a:ext uri="{FF2B5EF4-FFF2-40B4-BE49-F238E27FC236}">
              <a16:creationId xmlns:a16="http://schemas.microsoft.com/office/drawing/2014/main" xmlns="" id="{00000000-0008-0000-0600-0000A4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3" name="テキスト ボックス 932">
          <a:extLst>
            <a:ext uri="{FF2B5EF4-FFF2-40B4-BE49-F238E27FC236}">
              <a16:creationId xmlns:a16="http://schemas.microsoft.com/office/drawing/2014/main" xmlns="" id="{00000000-0008-0000-0600-0000A5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a:extLst>
            <a:ext uri="{FF2B5EF4-FFF2-40B4-BE49-F238E27FC236}">
              <a16:creationId xmlns:a16="http://schemas.microsoft.com/office/drawing/2014/main" xmlns="" id="{00000000-0008-0000-0600-0000A6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a:extLst>
            <a:ext uri="{FF2B5EF4-FFF2-40B4-BE49-F238E27FC236}">
              <a16:creationId xmlns:a16="http://schemas.microsoft.com/office/drawing/2014/main" xmlns="" id="{00000000-0008-0000-0600-0000A7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a:extLst>
            <a:ext uri="{FF2B5EF4-FFF2-40B4-BE49-F238E27FC236}">
              <a16:creationId xmlns:a16="http://schemas.microsoft.com/office/drawing/2014/main" xmlns="" id="{00000000-0008-0000-0600-0000A8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a:extLst>
            <a:ext uri="{FF2B5EF4-FFF2-40B4-BE49-F238E27FC236}">
              <a16:creationId xmlns:a16="http://schemas.microsoft.com/office/drawing/2014/main" xmlns="" id="{00000000-0008-0000-0600-0000A9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xmlns=""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xmlns=""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xmlns=""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義務的経費総額で見ると、人件費のうち職員給が</a:t>
          </a:r>
          <a:r>
            <a:rPr kumimoji="1" lang="en-US" altLang="ja-JP" sz="1300">
              <a:latin typeface="ＭＳ Ｐゴシック" panose="020B0600070205080204" pitchFamily="50" charset="-128"/>
              <a:ea typeface="ＭＳ Ｐゴシック" panose="020B0600070205080204" pitchFamily="50" charset="-128"/>
            </a:rPr>
            <a:t>116,459</a:t>
          </a:r>
          <a:r>
            <a:rPr kumimoji="1" lang="ja-JP" altLang="en-US" sz="1300">
              <a:latin typeface="ＭＳ Ｐゴシック" panose="020B0600070205080204" pitchFamily="50" charset="-128"/>
              <a:ea typeface="ＭＳ Ｐゴシック" panose="020B0600070205080204" pitchFamily="50" charset="-128"/>
            </a:rPr>
            <a:t>千円の増額となったことが人件費の増加の主な要因である。扶助費については、年金生活者臨時福祉給付金が</a:t>
          </a:r>
          <a:r>
            <a:rPr kumimoji="1" lang="en-US" altLang="ja-JP" sz="1300">
              <a:latin typeface="ＭＳ Ｐゴシック" panose="020B0600070205080204" pitchFamily="50" charset="-128"/>
              <a:ea typeface="ＭＳ Ｐゴシック" panose="020B0600070205080204" pitchFamily="50" charset="-128"/>
            </a:rPr>
            <a:t>108,900</a:t>
          </a:r>
          <a:r>
            <a:rPr kumimoji="1" lang="ja-JP" altLang="en-US" sz="1300">
              <a:latin typeface="ＭＳ Ｐゴシック" panose="020B0600070205080204" pitchFamily="50" charset="-128"/>
              <a:ea typeface="ＭＳ Ｐゴシック" panose="020B0600070205080204" pitchFamily="50" charset="-128"/>
            </a:rPr>
            <a:t>千円の皆減となったものの、医療扶助</a:t>
          </a:r>
          <a:r>
            <a:rPr kumimoji="1" lang="en-US" altLang="ja-JP" sz="1300">
              <a:latin typeface="ＭＳ Ｐゴシック" panose="020B0600070205080204" pitchFamily="50" charset="-128"/>
              <a:ea typeface="ＭＳ Ｐゴシック" panose="020B0600070205080204" pitchFamily="50" charset="-128"/>
            </a:rPr>
            <a:t>100,037</a:t>
          </a:r>
          <a:r>
            <a:rPr kumimoji="1" lang="ja-JP" altLang="en-US" sz="1300">
              <a:latin typeface="ＭＳ Ｐゴシック" panose="020B0600070205080204" pitchFamily="50" charset="-128"/>
              <a:ea typeface="ＭＳ Ｐゴシック" panose="020B0600070205080204" pitchFamily="50" charset="-128"/>
            </a:rPr>
            <a:t>千円、障害介護給付費等扶助</a:t>
          </a:r>
          <a:r>
            <a:rPr kumimoji="1" lang="en-US" altLang="ja-JP" sz="1300">
              <a:latin typeface="ＭＳ Ｐゴシック" panose="020B0600070205080204" pitchFamily="50" charset="-128"/>
              <a:ea typeface="ＭＳ Ｐゴシック" panose="020B0600070205080204" pitchFamily="50" charset="-128"/>
            </a:rPr>
            <a:t>26,034</a:t>
          </a:r>
          <a:r>
            <a:rPr kumimoji="1" lang="ja-JP" altLang="en-US" sz="1300">
              <a:latin typeface="ＭＳ Ｐゴシック" panose="020B0600070205080204" pitchFamily="50" charset="-128"/>
              <a:ea typeface="ＭＳ Ｐゴシック" panose="020B0600070205080204" pitchFamily="50" charset="-128"/>
            </a:rPr>
            <a:t>千円、更生医療費扶助</a:t>
          </a:r>
          <a:r>
            <a:rPr kumimoji="1" lang="en-US" altLang="ja-JP" sz="1300">
              <a:latin typeface="ＭＳ Ｐゴシック" panose="020B0600070205080204" pitchFamily="50" charset="-128"/>
              <a:ea typeface="ＭＳ Ｐゴシック" panose="020B0600070205080204" pitchFamily="50" charset="-128"/>
            </a:rPr>
            <a:t>15,483</a:t>
          </a:r>
          <a:r>
            <a:rPr kumimoji="1" lang="ja-JP" altLang="en-US" sz="1300">
              <a:latin typeface="ＭＳ Ｐゴシック" panose="020B0600070205080204" pitchFamily="50" charset="-128"/>
              <a:ea typeface="ＭＳ Ｐゴシック" panose="020B0600070205080204" pitchFamily="50" charset="-128"/>
            </a:rPr>
            <a:t>千円の増額等により、扶助費全体で</a:t>
          </a:r>
          <a:r>
            <a:rPr kumimoji="1" lang="en-US" altLang="ja-JP" sz="1300">
              <a:latin typeface="ＭＳ Ｐゴシック" panose="020B0600070205080204" pitchFamily="50" charset="-128"/>
              <a:ea typeface="ＭＳ Ｐゴシック" panose="020B0600070205080204" pitchFamily="50" charset="-128"/>
            </a:rPr>
            <a:t>14,405</a:t>
          </a:r>
          <a:r>
            <a:rPr kumimoji="1" lang="ja-JP" altLang="en-US" sz="1300">
              <a:latin typeface="ＭＳ Ｐゴシック" panose="020B0600070205080204" pitchFamily="50" charset="-128"/>
              <a:ea typeface="ＭＳ Ｐゴシック" panose="020B0600070205080204" pitchFamily="50" charset="-128"/>
            </a:rPr>
            <a:t>千円の増額となった。公債費については、平成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年度にかけて実施された大型建設事業にかかる起債の元金の償還が開始されたことにより、公債費全体で</a:t>
          </a:r>
          <a:r>
            <a:rPr kumimoji="1" lang="en-US" altLang="ja-JP" sz="1300">
              <a:latin typeface="ＭＳ Ｐゴシック" panose="020B0600070205080204" pitchFamily="50" charset="-128"/>
              <a:ea typeface="ＭＳ Ｐゴシック" panose="020B0600070205080204" pitchFamily="50" charset="-128"/>
            </a:rPr>
            <a:t>55,877</a:t>
          </a:r>
          <a:r>
            <a:rPr kumimoji="1" lang="ja-JP" altLang="en-US" sz="1300">
              <a:latin typeface="ＭＳ Ｐゴシック" panose="020B0600070205080204" pitchFamily="50" charset="-128"/>
              <a:ea typeface="ＭＳ Ｐゴシック" panose="020B0600070205080204" pitchFamily="50" charset="-128"/>
            </a:rPr>
            <a:t>千円の増額となった。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投資的経費については、平成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年度に比べ全体で</a:t>
          </a:r>
          <a:r>
            <a:rPr kumimoji="1" lang="en-US" altLang="ja-JP" sz="1300">
              <a:latin typeface="ＭＳ Ｐゴシック" panose="020B0600070205080204" pitchFamily="50" charset="-128"/>
              <a:ea typeface="ＭＳ Ｐゴシック" panose="020B0600070205080204" pitchFamily="50" charset="-128"/>
            </a:rPr>
            <a:t>174,775</a:t>
          </a:r>
          <a:r>
            <a:rPr kumimoji="1" lang="ja-JP" altLang="en-US" sz="1300">
              <a:latin typeface="ＭＳ Ｐゴシック" panose="020B0600070205080204" pitchFamily="50" charset="-128"/>
              <a:ea typeface="ＭＳ Ｐゴシック" panose="020B0600070205080204" pitchFamily="50" charset="-128"/>
            </a:rPr>
            <a:t>千円の増額となっており、補助事業費においては中学校空調機設置工事及び市営改良住宅建替工事、また、単独事業費においては林邸改修工事及び宿毛小学校屋内運動場建替工事等が主な増額理由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その他の経費については、総額</a:t>
          </a:r>
          <a:r>
            <a:rPr kumimoji="1" lang="en-US" altLang="ja-JP" sz="1300">
              <a:latin typeface="ＭＳ Ｐゴシック" panose="020B0600070205080204" pitchFamily="50" charset="-128"/>
              <a:ea typeface="ＭＳ Ｐゴシック" panose="020B0600070205080204" pitchFamily="50" charset="-128"/>
            </a:rPr>
            <a:t>239,540</a:t>
          </a:r>
          <a:r>
            <a:rPr kumimoji="1" lang="ja-JP" altLang="en-US" sz="1300">
              <a:latin typeface="ＭＳ Ｐゴシック" panose="020B0600070205080204" pitchFamily="50" charset="-128"/>
              <a:ea typeface="ＭＳ Ｐゴシック" panose="020B0600070205080204" pitchFamily="50" charset="-128"/>
            </a:rPr>
            <a:t>千円増額のうち、物件費が</a:t>
          </a:r>
          <a:r>
            <a:rPr kumimoji="1" lang="en-US" altLang="ja-JP" sz="1300">
              <a:latin typeface="ＭＳ Ｐゴシック" panose="020B0600070205080204" pitchFamily="50" charset="-128"/>
              <a:ea typeface="ＭＳ Ｐゴシック" panose="020B0600070205080204" pitchFamily="50" charset="-128"/>
            </a:rPr>
            <a:t>47,946</a:t>
          </a:r>
          <a:r>
            <a:rPr kumimoji="1" lang="ja-JP" altLang="en-US" sz="1300">
              <a:latin typeface="ＭＳ Ｐゴシック" panose="020B0600070205080204" pitchFamily="50" charset="-128"/>
              <a:ea typeface="ＭＳ Ｐゴシック" panose="020B0600070205080204" pitchFamily="50" charset="-128"/>
            </a:rPr>
            <a:t>千円、補助費等が</a:t>
          </a:r>
          <a:r>
            <a:rPr kumimoji="1" lang="en-US" altLang="ja-JP" sz="1300">
              <a:latin typeface="ＭＳ Ｐゴシック" panose="020B0600070205080204" pitchFamily="50" charset="-128"/>
              <a:ea typeface="ＭＳ Ｐゴシック" panose="020B0600070205080204" pitchFamily="50" charset="-128"/>
            </a:rPr>
            <a:t>67,097</a:t>
          </a:r>
          <a:r>
            <a:rPr kumimoji="1" lang="ja-JP" altLang="en-US" sz="1300">
              <a:latin typeface="ＭＳ Ｐゴシック" panose="020B0600070205080204" pitchFamily="50" charset="-128"/>
              <a:ea typeface="ＭＳ Ｐゴシック" panose="020B0600070205080204" pitchFamily="50" charset="-128"/>
            </a:rPr>
            <a:t>千円、積立金が</a:t>
          </a:r>
          <a:r>
            <a:rPr kumimoji="1" lang="en-US" altLang="ja-JP" sz="1300">
              <a:latin typeface="ＭＳ Ｐゴシック" panose="020B0600070205080204" pitchFamily="50" charset="-128"/>
              <a:ea typeface="ＭＳ Ｐゴシック" panose="020B0600070205080204" pitchFamily="50" charset="-128"/>
            </a:rPr>
            <a:t>177,985</a:t>
          </a:r>
          <a:r>
            <a:rPr kumimoji="1" lang="ja-JP" altLang="en-US" sz="1300">
              <a:latin typeface="ＭＳ Ｐゴシック" panose="020B0600070205080204" pitchFamily="50" charset="-128"/>
              <a:ea typeface="ＭＳ Ｐゴシック" panose="020B0600070205080204" pitchFamily="50" charset="-128"/>
            </a:rPr>
            <a:t>千円の増額となっており、ふるさと納税事業推進に伴う通信運搬費、返礼品費及びふるさと寄附金基金積立金等</a:t>
          </a:r>
          <a:r>
            <a:rPr kumimoji="1" lang="en-US" altLang="ja-JP" sz="1300">
              <a:latin typeface="ＭＳ Ｐゴシック" panose="020B0600070205080204" pitchFamily="50" charset="-128"/>
              <a:ea typeface="ＭＳ Ｐゴシック" panose="020B0600070205080204" pitchFamily="50" charset="-128"/>
            </a:rPr>
            <a:t>195,282</a:t>
          </a:r>
          <a:r>
            <a:rPr kumimoji="1" lang="ja-JP" altLang="en-US" sz="1300">
              <a:latin typeface="ＭＳ Ｐゴシック" panose="020B0600070205080204" pitchFamily="50" charset="-128"/>
              <a:ea typeface="ＭＳ Ｐゴシック" panose="020B0600070205080204" pitchFamily="50" charset="-128"/>
            </a:rPr>
            <a:t>千円の増額、が主な増額理由となっている。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高知県宿毛市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20,943
20,870
286.20
11,990,564
11,755,715
158,601
6,692,434
10,652,747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67.1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xmlns=""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130175</xdr:rowOff>
    </xdr:from>
    <xdr:to>
      <xdr:col>24</xdr:col>
      <xdr:colOff>62865</xdr:colOff>
      <xdr:row>37</xdr:row>
      <xdr:rowOff>163131</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flipV="1">
          <a:off x="4633595" y="5273675"/>
          <a:ext cx="1270" cy="12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166958</xdr:rowOff>
    </xdr:from>
    <xdr:ext cx="469744" cy="259045"/>
    <xdr:sp macro="" textlink="">
      <xdr:nvSpPr>
        <xdr:cNvPr id="57" name="議会費最小値テキスト">
          <a:extLst>
            <a:ext uri="{FF2B5EF4-FFF2-40B4-BE49-F238E27FC236}">
              <a16:creationId xmlns:a16="http://schemas.microsoft.com/office/drawing/2014/main" xmlns="" id="{00000000-0008-0000-0700-000039000000}"/>
            </a:ext>
          </a:extLst>
        </xdr:cNvPr>
        <xdr:cNvSpPr txBox="1"/>
      </xdr:nvSpPr>
      <xdr:spPr>
        <a:xfrm>
          <a:off x="4686300" y="651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163131</xdr:rowOff>
    </xdr:from>
    <xdr:to>
      <xdr:col>24</xdr:col>
      <xdr:colOff>152400</xdr:colOff>
      <xdr:row>37</xdr:row>
      <xdr:rowOff>163131</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650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76852</xdr:rowOff>
    </xdr:from>
    <xdr:ext cx="469744" cy="259045"/>
    <xdr:sp macro="" textlink="">
      <xdr:nvSpPr>
        <xdr:cNvPr id="59" name="議会費最大値テキスト">
          <a:extLst>
            <a:ext uri="{FF2B5EF4-FFF2-40B4-BE49-F238E27FC236}">
              <a16:creationId xmlns:a16="http://schemas.microsoft.com/office/drawing/2014/main" xmlns="" id="{00000000-0008-0000-0700-00003B000000}"/>
            </a:ext>
          </a:extLst>
        </xdr:cNvPr>
        <xdr:cNvSpPr txBox="1"/>
      </xdr:nvSpPr>
      <xdr:spPr>
        <a:xfrm>
          <a:off x="4686300" y="504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130175</xdr:rowOff>
    </xdr:from>
    <xdr:to>
      <xdr:col>24</xdr:col>
      <xdr:colOff>152400</xdr:colOff>
      <xdr:row>30</xdr:row>
      <xdr:rowOff>130175</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527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111887</xdr:rowOff>
    </xdr:from>
    <xdr:to>
      <xdr:col>24</xdr:col>
      <xdr:colOff>63500</xdr:colOff>
      <xdr:row>34</xdr:row>
      <xdr:rowOff>152845</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flipV="1">
          <a:off x="3797300" y="5941187"/>
          <a:ext cx="838200" cy="40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65041</xdr:rowOff>
    </xdr:from>
    <xdr:ext cx="469744" cy="259045"/>
    <xdr:sp macro="" textlink="">
      <xdr:nvSpPr>
        <xdr:cNvPr id="62" name="議会費平均値テキスト">
          <a:extLst>
            <a:ext uri="{FF2B5EF4-FFF2-40B4-BE49-F238E27FC236}">
              <a16:creationId xmlns:a16="http://schemas.microsoft.com/office/drawing/2014/main" xmlns="" id="{00000000-0008-0000-0700-00003E000000}"/>
            </a:ext>
          </a:extLst>
        </xdr:cNvPr>
        <xdr:cNvSpPr txBox="1"/>
      </xdr:nvSpPr>
      <xdr:spPr>
        <a:xfrm>
          <a:off x="4686300" y="6065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86614</xdr:rowOff>
    </xdr:from>
    <xdr:to>
      <xdr:col>24</xdr:col>
      <xdr:colOff>114300</xdr:colOff>
      <xdr:row>36</xdr:row>
      <xdr:rowOff>16764</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85598</xdr:rowOff>
    </xdr:from>
    <xdr:to>
      <xdr:col>19</xdr:col>
      <xdr:colOff>177800</xdr:colOff>
      <xdr:row>34</xdr:row>
      <xdr:rowOff>152845</xdr:rowOff>
    </xdr:to>
    <xdr:cxnSp macro="">
      <xdr:nvCxnSpPr>
        <xdr:cNvPr id="64" name="直線コネクタ 63">
          <a:extLst>
            <a:ext uri="{FF2B5EF4-FFF2-40B4-BE49-F238E27FC236}">
              <a16:creationId xmlns:a16="http://schemas.microsoft.com/office/drawing/2014/main" xmlns="" id="{00000000-0008-0000-0700-000040000000}"/>
            </a:ext>
          </a:extLst>
        </xdr:cNvPr>
        <xdr:cNvCxnSpPr/>
      </xdr:nvCxnSpPr>
      <xdr:spPr>
        <a:xfrm>
          <a:off x="2908300" y="5914898"/>
          <a:ext cx="889000" cy="67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92520</xdr:rowOff>
    </xdr:from>
    <xdr:to>
      <xdr:col>20</xdr:col>
      <xdr:colOff>38100</xdr:colOff>
      <xdr:row>36</xdr:row>
      <xdr:rowOff>22670</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3746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13797</xdr:rowOff>
    </xdr:from>
    <xdr:ext cx="469744" cy="259045"/>
    <xdr:sp macro="" textlink="">
      <xdr:nvSpPr>
        <xdr:cNvPr id="66" name="テキスト ボックス 65">
          <a:extLst>
            <a:ext uri="{FF2B5EF4-FFF2-40B4-BE49-F238E27FC236}">
              <a16:creationId xmlns:a16="http://schemas.microsoft.com/office/drawing/2014/main" xmlns="" id="{00000000-0008-0000-0700-000042000000}"/>
            </a:ext>
          </a:extLst>
        </xdr:cNvPr>
        <xdr:cNvSpPr txBox="1"/>
      </xdr:nvSpPr>
      <xdr:spPr>
        <a:xfrm>
          <a:off x="3562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85598</xdr:rowOff>
    </xdr:from>
    <xdr:to>
      <xdr:col>15</xdr:col>
      <xdr:colOff>50800</xdr:colOff>
      <xdr:row>34</xdr:row>
      <xdr:rowOff>139319</xdr:rowOff>
    </xdr:to>
    <xdr:cxnSp macro="">
      <xdr:nvCxnSpPr>
        <xdr:cNvPr id="67" name="直線コネクタ 66">
          <a:extLst>
            <a:ext uri="{FF2B5EF4-FFF2-40B4-BE49-F238E27FC236}">
              <a16:creationId xmlns:a16="http://schemas.microsoft.com/office/drawing/2014/main" xmlns="" id="{00000000-0008-0000-0700-000043000000}"/>
            </a:ext>
          </a:extLst>
        </xdr:cNvPr>
        <xdr:cNvCxnSpPr/>
      </xdr:nvCxnSpPr>
      <xdr:spPr>
        <a:xfrm flipV="1">
          <a:off x="2019300" y="5914898"/>
          <a:ext cx="889000" cy="5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6985</xdr:rowOff>
    </xdr:from>
    <xdr:to>
      <xdr:col>15</xdr:col>
      <xdr:colOff>101600</xdr:colOff>
      <xdr:row>35</xdr:row>
      <xdr:rowOff>108585</xdr:rowOff>
    </xdr:to>
    <xdr:sp macro="" textlink="">
      <xdr:nvSpPr>
        <xdr:cNvPr id="68" name="フローチャート: 判断 67">
          <a:extLst>
            <a:ext uri="{FF2B5EF4-FFF2-40B4-BE49-F238E27FC236}">
              <a16:creationId xmlns:a16="http://schemas.microsoft.com/office/drawing/2014/main" xmlns="" id="{00000000-0008-0000-0700-000044000000}"/>
            </a:ext>
          </a:extLst>
        </xdr:cNvPr>
        <xdr:cNvSpPr/>
      </xdr:nvSpPr>
      <xdr:spPr>
        <a:xfrm>
          <a:off x="2857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99712</xdr:rowOff>
    </xdr:from>
    <xdr:ext cx="469744" cy="259045"/>
    <xdr:sp macro="" textlink="">
      <xdr:nvSpPr>
        <xdr:cNvPr id="69" name="テキスト ボックス 68">
          <a:extLst>
            <a:ext uri="{FF2B5EF4-FFF2-40B4-BE49-F238E27FC236}">
              <a16:creationId xmlns:a16="http://schemas.microsoft.com/office/drawing/2014/main" xmlns="" id="{00000000-0008-0000-0700-000045000000}"/>
            </a:ext>
          </a:extLst>
        </xdr:cNvPr>
        <xdr:cNvSpPr txBox="1"/>
      </xdr:nvSpPr>
      <xdr:spPr>
        <a:xfrm>
          <a:off x="2673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139319</xdr:rowOff>
    </xdr:from>
    <xdr:to>
      <xdr:col>10</xdr:col>
      <xdr:colOff>114300</xdr:colOff>
      <xdr:row>34</xdr:row>
      <xdr:rowOff>146367</xdr:rowOff>
    </xdr:to>
    <xdr:cxnSp macro="">
      <xdr:nvCxnSpPr>
        <xdr:cNvPr id="70" name="直線コネクタ 69">
          <a:extLst>
            <a:ext uri="{FF2B5EF4-FFF2-40B4-BE49-F238E27FC236}">
              <a16:creationId xmlns:a16="http://schemas.microsoft.com/office/drawing/2014/main" xmlns="" id="{00000000-0008-0000-0700-000046000000}"/>
            </a:ext>
          </a:extLst>
        </xdr:cNvPr>
        <xdr:cNvCxnSpPr/>
      </xdr:nvCxnSpPr>
      <xdr:spPr>
        <a:xfrm flipV="1">
          <a:off x="1130300" y="5968619"/>
          <a:ext cx="889000" cy="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51943</xdr:rowOff>
    </xdr:from>
    <xdr:to>
      <xdr:col>10</xdr:col>
      <xdr:colOff>165100</xdr:colOff>
      <xdr:row>35</xdr:row>
      <xdr:rowOff>153543</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968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144670</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1784428"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65659</xdr:rowOff>
    </xdr:from>
    <xdr:to>
      <xdr:col>6</xdr:col>
      <xdr:colOff>38100</xdr:colOff>
      <xdr:row>35</xdr:row>
      <xdr:rowOff>167259</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079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158386</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895428" y="61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61087</xdr:rowOff>
    </xdr:from>
    <xdr:to>
      <xdr:col>24</xdr:col>
      <xdr:colOff>114300</xdr:colOff>
      <xdr:row>34</xdr:row>
      <xdr:rowOff>162687</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4584700" y="589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83964</xdr:rowOff>
    </xdr:from>
    <xdr:ext cx="469744" cy="259045"/>
    <xdr:sp macro="" textlink="">
      <xdr:nvSpPr>
        <xdr:cNvPr id="81" name="議会費該当値テキスト">
          <a:extLst>
            <a:ext uri="{FF2B5EF4-FFF2-40B4-BE49-F238E27FC236}">
              <a16:creationId xmlns:a16="http://schemas.microsoft.com/office/drawing/2014/main" xmlns="" id="{00000000-0008-0000-0700-000051000000}"/>
            </a:ext>
          </a:extLst>
        </xdr:cNvPr>
        <xdr:cNvSpPr txBox="1"/>
      </xdr:nvSpPr>
      <xdr:spPr>
        <a:xfrm>
          <a:off x="4686300" y="5741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102045</xdr:rowOff>
    </xdr:from>
    <xdr:to>
      <xdr:col>20</xdr:col>
      <xdr:colOff>38100</xdr:colOff>
      <xdr:row>35</xdr:row>
      <xdr:rowOff>32195</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3746500" y="593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48722</xdr:rowOff>
    </xdr:from>
    <xdr:ext cx="469744"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3562428" y="570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34798</xdr:rowOff>
    </xdr:from>
    <xdr:to>
      <xdr:col>15</xdr:col>
      <xdr:colOff>101600</xdr:colOff>
      <xdr:row>34</xdr:row>
      <xdr:rowOff>136398</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2857500" y="586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152925</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2673428" y="5639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88519</xdr:rowOff>
    </xdr:from>
    <xdr:to>
      <xdr:col>10</xdr:col>
      <xdr:colOff>165100</xdr:colOff>
      <xdr:row>35</xdr:row>
      <xdr:rowOff>18669</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968500" y="591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35196</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1784428" y="5693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95567</xdr:rowOff>
    </xdr:from>
    <xdr:to>
      <xdr:col>6</xdr:col>
      <xdr:colOff>38100</xdr:colOff>
      <xdr:row>35</xdr:row>
      <xdr:rowOff>25717</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079500" y="592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42244</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895428" y="570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xmlns=""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42938</xdr:rowOff>
    </xdr:from>
    <xdr:to>
      <xdr:col>24</xdr:col>
      <xdr:colOff>62865</xdr:colOff>
      <xdr:row>58</xdr:row>
      <xdr:rowOff>12471</xdr:rowOff>
    </xdr:to>
    <xdr:cxnSp macro="">
      <xdr:nvCxnSpPr>
        <xdr:cNvPr id="111" name="直線コネクタ 110">
          <a:extLst>
            <a:ext uri="{FF2B5EF4-FFF2-40B4-BE49-F238E27FC236}">
              <a16:creationId xmlns:a16="http://schemas.microsoft.com/office/drawing/2014/main" xmlns="" id="{00000000-0008-0000-0700-00006F000000}"/>
            </a:ext>
          </a:extLst>
        </xdr:cNvPr>
        <xdr:cNvCxnSpPr/>
      </xdr:nvCxnSpPr>
      <xdr:spPr>
        <a:xfrm flipV="1">
          <a:off x="4633595" y="8786888"/>
          <a:ext cx="1270" cy="1169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16298</xdr:rowOff>
    </xdr:from>
    <xdr:ext cx="534377" cy="259045"/>
    <xdr:sp macro="" textlink="">
      <xdr:nvSpPr>
        <xdr:cNvPr id="112" name="総務費最小値テキスト">
          <a:extLst>
            <a:ext uri="{FF2B5EF4-FFF2-40B4-BE49-F238E27FC236}">
              <a16:creationId xmlns:a16="http://schemas.microsoft.com/office/drawing/2014/main" xmlns="" id="{00000000-0008-0000-0700-000070000000}"/>
            </a:ext>
          </a:extLst>
        </xdr:cNvPr>
        <xdr:cNvSpPr txBox="1"/>
      </xdr:nvSpPr>
      <xdr:spPr>
        <a:xfrm>
          <a:off x="4686300" y="996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12471</xdr:rowOff>
    </xdr:from>
    <xdr:to>
      <xdr:col>24</xdr:col>
      <xdr:colOff>152400</xdr:colOff>
      <xdr:row>58</xdr:row>
      <xdr:rowOff>12471</xdr:rowOff>
    </xdr:to>
    <xdr:cxnSp macro="">
      <xdr:nvCxnSpPr>
        <xdr:cNvPr id="113" name="直線コネクタ 112">
          <a:extLst>
            <a:ext uri="{FF2B5EF4-FFF2-40B4-BE49-F238E27FC236}">
              <a16:creationId xmlns:a16="http://schemas.microsoft.com/office/drawing/2014/main" xmlns="" id="{00000000-0008-0000-0700-000071000000}"/>
            </a:ext>
          </a:extLst>
        </xdr:cNvPr>
        <xdr:cNvCxnSpPr/>
      </xdr:nvCxnSpPr>
      <xdr:spPr>
        <a:xfrm>
          <a:off x="4546600" y="995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161065</xdr:rowOff>
    </xdr:from>
    <xdr:ext cx="599010" cy="259045"/>
    <xdr:sp macro="" textlink="">
      <xdr:nvSpPr>
        <xdr:cNvPr id="114" name="総務費最大値テキスト">
          <a:extLst>
            <a:ext uri="{FF2B5EF4-FFF2-40B4-BE49-F238E27FC236}">
              <a16:creationId xmlns:a16="http://schemas.microsoft.com/office/drawing/2014/main" xmlns="" id="{00000000-0008-0000-0700-000072000000}"/>
            </a:ext>
          </a:extLst>
        </xdr:cNvPr>
        <xdr:cNvSpPr txBox="1"/>
      </xdr:nvSpPr>
      <xdr:spPr>
        <a:xfrm>
          <a:off x="4686300" y="8562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42938</xdr:rowOff>
    </xdr:from>
    <xdr:to>
      <xdr:col>24</xdr:col>
      <xdr:colOff>152400</xdr:colOff>
      <xdr:row>51</xdr:row>
      <xdr:rowOff>42938</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a:off x="4546600" y="878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113164</xdr:rowOff>
    </xdr:from>
    <xdr:to>
      <xdr:col>24</xdr:col>
      <xdr:colOff>63500</xdr:colOff>
      <xdr:row>56</xdr:row>
      <xdr:rowOff>159305</xdr:rowOff>
    </xdr:to>
    <xdr:cxnSp macro="">
      <xdr:nvCxnSpPr>
        <xdr:cNvPr id="116" name="直線コネクタ 115">
          <a:extLst>
            <a:ext uri="{FF2B5EF4-FFF2-40B4-BE49-F238E27FC236}">
              <a16:creationId xmlns:a16="http://schemas.microsoft.com/office/drawing/2014/main" xmlns="" id="{00000000-0008-0000-0700-000074000000}"/>
            </a:ext>
          </a:extLst>
        </xdr:cNvPr>
        <xdr:cNvCxnSpPr/>
      </xdr:nvCxnSpPr>
      <xdr:spPr>
        <a:xfrm flipV="1">
          <a:off x="3797300" y="9714364"/>
          <a:ext cx="838200" cy="4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49442</xdr:rowOff>
    </xdr:from>
    <xdr:ext cx="534377" cy="259045"/>
    <xdr:sp macro="" textlink="">
      <xdr:nvSpPr>
        <xdr:cNvPr id="117" name="総務費平均値テキスト">
          <a:extLst>
            <a:ext uri="{FF2B5EF4-FFF2-40B4-BE49-F238E27FC236}">
              <a16:creationId xmlns:a16="http://schemas.microsoft.com/office/drawing/2014/main" xmlns="" id="{00000000-0008-0000-0700-000075000000}"/>
            </a:ext>
          </a:extLst>
        </xdr:cNvPr>
        <xdr:cNvSpPr txBox="1"/>
      </xdr:nvSpPr>
      <xdr:spPr>
        <a:xfrm>
          <a:off x="4686300" y="9479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26565</xdr:rowOff>
    </xdr:from>
    <xdr:to>
      <xdr:col>24</xdr:col>
      <xdr:colOff>114300</xdr:colOff>
      <xdr:row>56</xdr:row>
      <xdr:rowOff>128165</xdr:rowOff>
    </xdr:to>
    <xdr:sp macro="" textlink="">
      <xdr:nvSpPr>
        <xdr:cNvPr id="118" name="フローチャート: 判断 117">
          <a:extLst>
            <a:ext uri="{FF2B5EF4-FFF2-40B4-BE49-F238E27FC236}">
              <a16:creationId xmlns:a16="http://schemas.microsoft.com/office/drawing/2014/main" xmlns="" id="{00000000-0008-0000-0700-000076000000}"/>
            </a:ext>
          </a:extLst>
        </xdr:cNvPr>
        <xdr:cNvSpPr/>
      </xdr:nvSpPr>
      <xdr:spPr>
        <a:xfrm>
          <a:off x="4584700" y="962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128060</xdr:rowOff>
    </xdr:from>
    <xdr:to>
      <xdr:col>19</xdr:col>
      <xdr:colOff>177800</xdr:colOff>
      <xdr:row>56</xdr:row>
      <xdr:rowOff>159305</xdr:rowOff>
    </xdr:to>
    <xdr:cxnSp macro="">
      <xdr:nvCxnSpPr>
        <xdr:cNvPr id="119" name="直線コネクタ 118">
          <a:extLst>
            <a:ext uri="{FF2B5EF4-FFF2-40B4-BE49-F238E27FC236}">
              <a16:creationId xmlns:a16="http://schemas.microsoft.com/office/drawing/2014/main" xmlns="" id="{00000000-0008-0000-0700-000077000000}"/>
            </a:ext>
          </a:extLst>
        </xdr:cNvPr>
        <xdr:cNvCxnSpPr/>
      </xdr:nvCxnSpPr>
      <xdr:spPr>
        <a:xfrm>
          <a:off x="2908300" y="9729260"/>
          <a:ext cx="889000" cy="3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41086</xdr:rowOff>
    </xdr:from>
    <xdr:to>
      <xdr:col>20</xdr:col>
      <xdr:colOff>38100</xdr:colOff>
      <xdr:row>56</xdr:row>
      <xdr:rowOff>142686</xdr:rowOff>
    </xdr:to>
    <xdr:sp macro="" textlink="">
      <xdr:nvSpPr>
        <xdr:cNvPr id="120" name="フローチャート: 判断 119">
          <a:extLst>
            <a:ext uri="{FF2B5EF4-FFF2-40B4-BE49-F238E27FC236}">
              <a16:creationId xmlns:a16="http://schemas.microsoft.com/office/drawing/2014/main" xmlns="" id="{00000000-0008-0000-0700-000078000000}"/>
            </a:ext>
          </a:extLst>
        </xdr:cNvPr>
        <xdr:cNvSpPr/>
      </xdr:nvSpPr>
      <xdr:spPr>
        <a:xfrm>
          <a:off x="37465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159213</xdr:rowOff>
    </xdr:from>
    <xdr:ext cx="534377" cy="259045"/>
    <xdr:sp macro="" textlink="">
      <xdr:nvSpPr>
        <xdr:cNvPr id="121" name="テキスト ボックス 120">
          <a:extLst>
            <a:ext uri="{FF2B5EF4-FFF2-40B4-BE49-F238E27FC236}">
              <a16:creationId xmlns:a16="http://schemas.microsoft.com/office/drawing/2014/main" xmlns="" id="{00000000-0008-0000-0700-000079000000}"/>
            </a:ext>
          </a:extLst>
        </xdr:cNvPr>
        <xdr:cNvSpPr txBox="1"/>
      </xdr:nvSpPr>
      <xdr:spPr>
        <a:xfrm>
          <a:off x="3530111" y="941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128060</xdr:rowOff>
    </xdr:from>
    <xdr:to>
      <xdr:col>15</xdr:col>
      <xdr:colOff>50800</xdr:colOff>
      <xdr:row>57</xdr:row>
      <xdr:rowOff>85668</xdr:rowOff>
    </xdr:to>
    <xdr:cxnSp macro="">
      <xdr:nvCxnSpPr>
        <xdr:cNvPr id="122" name="直線コネクタ 121">
          <a:extLst>
            <a:ext uri="{FF2B5EF4-FFF2-40B4-BE49-F238E27FC236}">
              <a16:creationId xmlns:a16="http://schemas.microsoft.com/office/drawing/2014/main" xmlns="" id="{00000000-0008-0000-0700-00007A000000}"/>
            </a:ext>
          </a:extLst>
        </xdr:cNvPr>
        <xdr:cNvCxnSpPr/>
      </xdr:nvCxnSpPr>
      <xdr:spPr>
        <a:xfrm flipV="1">
          <a:off x="2019300" y="9729260"/>
          <a:ext cx="889000" cy="129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54487</xdr:rowOff>
    </xdr:from>
    <xdr:to>
      <xdr:col>15</xdr:col>
      <xdr:colOff>101600</xdr:colOff>
      <xdr:row>56</xdr:row>
      <xdr:rowOff>156087</xdr:rowOff>
    </xdr:to>
    <xdr:sp macro="" textlink="">
      <xdr:nvSpPr>
        <xdr:cNvPr id="123" name="フローチャート: 判断 122">
          <a:extLst>
            <a:ext uri="{FF2B5EF4-FFF2-40B4-BE49-F238E27FC236}">
              <a16:creationId xmlns:a16="http://schemas.microsoft.com/office/drawing/2014/main" xmlns="" id="{00000000-0008-0000-0700-00007B000000}"/>
            </a:ext>
          </a:extLst>
        </xdr:cNvPr>
        <xdr:cNvSpPr/>
      </xdr:nvSpPr>
      <xdr:spPr>
        <a:xfrm>
          <a:off x="2857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1164</xdr:rowOff>
    </xdr:from>
    <xdr:ext cx="534377" cy="259045"/>
    <xdr:sp macro="" textlink="">
      <xdr:nvSpPr>
        <xdr:cNvPr id="124" name="テキスト ボックス 123">
          <a:extLst>
            <a:ext uri="{FF2B5EF4-FFF2-40B4-BE49-F238E27FC236}">
              <a16:creationId xmlns:a16="http://schemas.microsoft.com/office/drawing/2014/main" xmlns="" id="{00000000-0008-0000-0700-00007C000000}"/>
            </a:ext>
          </a:extLst>
        </xdr:cNvPr>
        <xdr:cNvSpPr txBox="1"/>
      </xdr:nvSpPr>
      <xdr:spPr>
        <a:xfrm>
          <a:off x="2641111" y="943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67942</xdr:rowOff>
    </xdr:from>
    <xdr:to>
      <xdr:col>10</xdr:col>
      <xdr:colOff>114300</xdr:colOff>
      <xdr:row>57</xdr:row>
      <xdr:rowOff>85668</xdr:rowOff>
    </xdr:to>
    <xdr:cxnSp macro="">
      <xdr:nvCxnSpPr>
        <xdr:cNvPr id="125" name="直線コネクタ 124">
          <a:extLst>
            <a:ext uri="{FF2B5EF4-FFF2-40B4-BE49-F238E27FC236}">
              <a16:creationId xmlns:a16="http://schemas.microsoft.com/office/drawing/2014/main" xmlns="" id="{00000000-0008-0000-0700-00007D000000}"/>
            </a:ext>
          </a:extLst>
        </xdr:cNvPr>
        <xdr:cNvCxnSpPr/>
      </xdr:nvCxnSpPr>
      <xdr:spPr>
        <a:xfrm>
          <a:off x="1130300" y="9840592"/>
          <a:ext cx="889000" cy="1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21646</xdr:rowOff>
    </xdr:from>
    <xdr:to>
      <xdr:col>10</xdr:col>
      <xdr:colOff>165100</xdr:colOff>
      <xdr:row>56</xdr:row>
      <xdr:rowOff>123246</xdr:rowOff>
    </xdr:to>
    <xdr:sp macro="" textlink="">
      <xdr:nvSpPr>
        <xdr:cNvPr id="126" name="フローチャート: 判断 125">
          <a:extLst>
            <a:ext uri="{FF2B5EF4-FFF2-40B4-BE49-F238E27FC236}">
              <a16:creationId xmlns:a16="http://schemas.microsoft.com/office/drawing/2014/main" xmlns="" id="{00000000-0008-0000-0700-00007E000000}"/>
            </a:ext>
          </a:extLst>
        </xdr:cNvPr>
        <xdr:cNvSpPr/>
      </xdr:nvSpPr>
      <xdr:spPr>
        <a:xfrm>
          <a:off x="1968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139773</xdr:rowOff>
    </xdr:from>
    <xdr:ext cx="534377" cy="259045"/>
    <xdr:sp macro="" textlink="">
      <xdr:nvSpPr>
        <xdr:cNvPr id="127" name="テキスト ボックス 126">
          <a:extLst>
            <a:ext uri="{FF2B5EF4-FFF2-40B4-BE49-F238E27FC236}">
              <a16:creationId xmlns:a16="http://schemas.microsoft.com/office/drawing/2014/main" xmlns="" id="{00000000-0008-0000-0700-00007F000000}"/>
            </a:ext>
          </a:extLst>
        </xdr:cNvPr>
        <xdr:cNvSpPr txBox="1"/>
      </xdr:nvSpPr>
      <xdr:spPr>
        <a:xfrm>
          <a:off x="1752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51579</xdr:rowOff>
    </xdr:from>
    <xdr:to>
      <xdr:col>6</xdr:col>
      <xdr:colOff>38100</xdr:colOff>
      <xdr:row>56</xdr:row>
      <xdr:rowOff>153179</xdr:rowOff>
    </xdr:to>
    <xdr:sp macro="" textlink="">
      <xdr:nvSpPr>
        <xdr:cNvPr id="128" name="フローチャート: 判断 127">
          <a:extLst>
            <a:ext uri="{FF2B5EF4-FFF2-40B4-BE49-F238E27FC236}">
              <a16:creationId xmlns:a16="http://schemas.microsoft.com/office/drawing/2014/main" xmlns="" id="{00000000-0008-0000-0700-000080000000}"/>
            </a:ext>
          </a:extLst>
        </xdr:cNvPr>
        <xdr:cNvSpPr/>
      </xdr:nvSpPr>
      <xdr:spPr>
        <a:xfrm>
          <a:off x="1079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169706</xdr:rowOff>
    </xdr:from>
    <xdr:ext cx="534377"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863111" y="94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xmlns=""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62364</xdr:rowOff>
    </xdr:from>
    <xdr:to>
      <xdr:col>24</xdr:col>
      <xdr:colOff>114300</xdr:colOff>
      <xdr:row>56</xdr:row>
      <xdr:rowOff>163964</xdr:rowOff>
    </xdr:to>
    <xdr:sp macro="" textlink="">
      <xdr:nvSpPr>
        <xdr:cNvPr id="135" name="楕円 134">
          <a:extLst>
            <a:ext uri="{FF2B5EF4-FFF2-40B4-BE49-F238E27FC236}">
              <a16:creationId xmlns:a16="http://schemas.microsoft.com/office/drawing/2014/main" xmlns="" id="{00000000-0008-0000-0700-000087000000}"/>
            </a:ext>
          </a:extLst>
        </xdr:cNvPr>
        <xdr:cNvSpPr/>
      </xdr:nvSpPr>
      <xdr:spPr>
        <a:xfrm>
          <a:off x="4584700" y="966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40791</xdr:rowOff>
    </xdr:from>
    <xdr:ext cx="534377" cy="259045"/>
    <xdr:sp macro="" textlink="">
      <xdr:nvSpPr>
        <xdr:cNvPr id="136" name="総務費該当値テキスト">
          <a:extLst>
            <a:ext uri="{FF2B5EF4-FFF2-40B4-BE49-F238E27FC236}">
              <a16:creationId xmlns:a16="http://schemas.microsoft.com/office/drawing/2014/main" xmlns="" id="{00000000-0008-0000-0700-000088000000}"/>
            </a:ext>
          </a:extLst>
        </xdr:cNvPr>
        <xdr:cNvSpPr txBox="1"/>
      </xdr:nvSpPr>
      <xdr:spPr>
        <a:xfrm>
          <a:off x="4686300" y="9641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108505</xdr:rowOff>
    </xdr:from>
    <xdr:to>
      <xdr:col>20</xdr:col>
      <xdr:colOff>38100</xdr:colOff>
      <xdr:row>57</xdr:row>
      <xdr:rowOff>38655</xdr:rowOff>
    </xdr:to>
    <xdr:sp macro="" textlink="">
      <xdr:nvSpPr>
        <xdr:cNvPr id="137" name="楕円 136">
          <a:extLst>
            <a:ext uri="{FF2B5EF4-FFF2-40B4-BE49-F238E27FC236}">
              <a16:creationId xmlns:a16="http://schemas.microsoft.com/office/drawing/2014/main" xmlns="" id="{00000000-0008-0000-0700-000089000000}"/>
            </a:ext>
          </a:extLst>
        </xdr:cNvPr>
        <xdr:cNvSpPr/>
      </xdr:nvSpPr>
      <xdr:spPr>
        <a:xfrm>
          <a:off x="3746500" y="970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29782</xdr:rowOff>
    </xdr:from>
    <xdr:ext cx="534377"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3530111" y="9802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77260</xdr:rowOff>
    </xdr:from>
    <xdr:to>
      <xdr:col>15</xdr:col>
      <xdr:colOff>101600</xdr:colOff>
      <xdr:row>57</xdr:row>
      <xdr:rowOff>7410</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2857500" y="967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169987</xdr:rowOff>
    </xdr:from>
    <xdr:ext cx="534377"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2641111" y="9771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34868</xdr:rowOff>
    </xdr:from>
    <xdr:to>
      <xdr:col>10</xdr:col>
      <xdr:colOff>165100</xdr:colOff>
      <xdr:row>57</xdr:row>
      <xdr:rowOff>136468</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1968500" y="980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127595</xdr:rowOff>
    </xdr:from>
    <xdr:ext cx="534377"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1752111" y="990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17142</xdr:rowOff>
    </xdr:from>
    <xdr:to>
      <xdr:col>6</xdr:col>
      <xdr:colOff>38100</xdr:colOff>
      <xdr:row>57</xdr:row>
      <xdr:rowOff>118742</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1079500" y="978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109869</xdr:rowOff>
    </xdr:from>
    <xdr:ext cx="534377"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863111" y="988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xmlns=""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xmlns=""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xmlns=""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xmlns=""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xmlns=""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xmlns=""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xmlns=""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112001</xdr:rowOff>
    </xdr:from>
    <xdr:to>
      <xdr:col>24</xdr:col>
      <xdr:colOff>62865</xdr:colOff>
      <xdr:row>78</xdr:row>
      <xdr:rowOff>114745</xdr:rowOff>
    </xdr:to>
    <xdr:cxnSp macro="">
      <xdr:nvCxnSpPr>
        <xdr:cNvPr id="169" name="直線コネクタ 168">
          <a:extLst>
            <a:ext uri="{FF2B5EF4-FFF2-40B4-BE49-F238E27FC236}">
              <a16:creationId xmlns:a16="http://schemas.microsoft.com/office/drawing/2014/main" xmlns="" id="{00000000-0008-0000-0700-0000A9000000}"/>
            </a:ext>
          </a:extLst>
        </xdr:cNvPr>
        <xdr:cNvCxnSpPr/>
      </xdr:nvCxnSpPr>
      <xdr:spPr>
        <a:xfrm flipV="1">
          <a:off x="4633595" y="12113501"/>
          <a:ext cx="1270" cy="1374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118572</xdr:rowOff>
    </xdr:from>
    <xdr:ext cx="599010" cy="259045"/>
    <xdr:sp macro="" textlink="">
      <xdr:nvSpPr>
        <xdr:cNvPr id="170" name="民生費最小値テキスト">
          <a:extLst>
            <a:ext uri="{FF2B5EF4-FFF2-40B4-BE49-F238E27FC236}">
              <a16:creationId xmlns:a16="http://schemas.microsoft.com/office/drawing/2014/main" xmlns="" id="{00000000-0008-0000-0700-0000AA000000}"/>
            </a:ext>
          </a:extLst>
        </xdr:cNvPr>
        <xdr:cNvSpPr txBox="1"/>
      </xdr:nvSpPr>
      <xdr:spPr>
        <a:xfrm>
          <a:off x="4686300" y="1349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114745</xdr:rowOff>
    </xdr:from>
    <xdr:to>
      <xdr:col>24</xdr:col>
      <xdr:colOff>152400</xdr:colOff>
      <xdr:row>78</xdr:row>
      <xdr:rowOff>114745</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a:off x="4546600" y="1348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58678</xdr:rowOff>
    </xdr:from>
    <xdr:ext cx="599010" cy="259045"/>
    <xdr:sp macro="" textlink="">
      <xdr:nvSpPr>
        <xdr:cNvPr id="172" name="民生費最大値テキスト">
          <a:extLst>
            <a:ext uri="{FF2B5EF4-FFF2-40B4-BE49-F238E27FC236}">
              <a16:creationId xmlns:a16="http://schemas.microsoft.com/office/drawing/2014/main" xmlns="" id="{00000000-0008-0000-0700-0000AC000000}"/>
            </a:ext>
          </a:extLst>
        </xdr:cNvPr>
        <xdr:cNvSpPr txBox="1"/>
      </xdr:nvSpPr>
      <xdr:spPr>
        <a:xfrm>
          <a:off x="4686300" y="1188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293,635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112001</xdr:rowOff>
    </xdr:from>
    <xdr:to>
      <xdr:col>24</xdr:col>
      <xdr:colOff>152400</xdr:colOff>
      <xdr:row>70</xdr:row>
      <xdr:rowOff>112001</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a:off x="4546600" y="1211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47392</xdr:rowOff>
    </xdr:from>
    <xdr:to>
      <xdr:col>24</xdr:col>
      <xdr:colOff>63500</xdr:colOff>
      <xdr:row>74</xdr:row>
      <xdr:rowOff>100442</xdr:rowOff>
    </xdr:to>
    <xdr:cxnSp macro="">
      <xdr:nvCxnSpPr>
        <xdr:cNvPr id="174" name="直線コネクタ 173">
          <a:extLst>
            <a:ext uri="{FF2B5EF4-FFF2-40B4-BE49-F238E27FC236}">
              <a16:creationId xmlns:a16="http://schemas.microsoft.com/office/drawing/2014/main" xmlns="" id="{00000000-0008-0000-0700-0000AE000000}"/>
            </a:ext>
          </a:extLst>
        </xdr:cNvPr>
        <xdr:cNvCxnSpPr/>
      </xdr:nvCxnSpPr>
      <xdr:spPr>
        <a:xfrm flipV="1">
          <a:off x="3797300" y="12734692"/>
          <a:ext cx="838200" cy="5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61109</xdr:rowOff>
    </xdr:from>
    <xdr:ext cx="599010" cy="259045"/>
    <xdr:sp macro="" textlink="">
      <xdr:nvSpPr>
        <xdr:cNvPr id="175" name="民生費平均値テキスト">
          <a:extLst>
            <a:ext uri="{FF2B5EF4-FFF2-40B4-BE49-F238E27FC236}">
              <a16:creationId xmlns:a16="http://schemas.microsoft.com/office/drawing/2014/main" xmlns="" id="{00000000-0008-0000-0700-0000AF000000}"/>
            </a:ext>
          </a:extLst>
        </xdr:cNvPr>
        <xdr:cNvSpPr txBox="1"/>
      </xdr:nvSpPr>
      <xdr:spPr>
        <a:xfrm>
          <a:off x="4686300" y="12919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82682</xdr:rowOff>
    </xdr:from>
    <xdr:to>
      <xdr:col>24</xdr:col>
      <xdr:colOff>114300</xdr:colOff>
      <xdr:row>76</xdr:row>
      <xdr:rowOff>12832</xdr:rowOff>
    </xdr:to>
    <xdr:sp macro="" textlink="">
      <xdr:nvSpPr>
        <xdr:cNvPr id="176" name="フローチャート: 判断 175">
          <a:extLst>
            <a:ext uri="{FF2B5EF4-FFF2-40B4-BE49-F238E27FC236}">
              <a16:creationId xmlns:a16="http://schemas.microsoft.com/office/drawing/2014/main" xmlns="" id="{00000000-0008-0000-0700-0000B0000000}"/>
            </a:ext>
          </a:extLst>
        </xdr:cNvPr>
        <xdr:cNvSpPr/>
      </xdr:nvSpPr>
      <xdr:spPr>
        <a:xfrm>
          <a:off x="45847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95900</xdr:rowOff>
    </xdr:from>
    <xdr:to>
      <xdr:col>19</xdr:col>
      <xdr:colOff>177800</xdr:colOff>
      <xdr:row>74</xdr:row>
      <xdr:rowOff>100442</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a:off x="2908300" y="12783200"/>
          <a:ext cx="889000" cy="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93266</xdr:rowOff>
    </xdr:from>
    <xdr:to>
      <xdr:col>20</xdr:col>
      <xdr:colOff>38100</xdr:colOff>
      <xdr:row>76</xdr:row>
      <xdr:rowOff>23416</xdr:rowOff>
    </xdr:to>
    <xdr:sp macro="" textlink="">
      <xdr:nvSpPr>
        <xdr:cNvPr id="178" name="フローチャート: 判断 177">
          <a:extLst>
            <a:ext uri="{FF2B5EF4-FFF2-40B4-BE49-F238E27FC236}">
              <a16:creationId xmlns:a16="http://schemas.microsoft.com/office/drawing/2014/main" xmlns="" id="{00000000-0008-0000-0700-0000B2000000}"/>
            </a:ext>
          </a:extLst>
        </xdr:cNvPr>
        <xdr:cNvSpPr/>
      </xdr:nvSpPr>
      <xdr:spPr>
        <a:xfrm>
          <a:off x="3746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14543</xdr:rowOff>
    </xdr:from>
    <xdr:ext cx="599010" cy="259045"/>
    <xdr:sp macro="" textlink="">
      <xdr:nvSpPr>
        <xdr:cNvPr id="179" name="テキスト ボックス 178">
          <a:extLst>
            <a:ext uri="{FF2B5EF4-FFF2-40B4-BE49-F238E27FC236}">
              <a16:creationId xmlns:a16="http://schemas.microsoft.com/office/drawing/2014/main" xmlns="" id="{00000000-0008-0000-0700-0000B3000000}"/>
            </a:ext>
          </a:extLst>
        </xdr:cNvPr>
        <xdr:cNvSpPr txBox="1"/>
      </xdr:nvSpPr>
      <xdr:spPr>
        <a:xfrm>
          <a:off x="3497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95900</xdr:rowOff>
    </xdr:from>
    <xdr:to>
      <xdr:col>15</xdr:col>
      <xdr:colOff>50800</xdr:colOff>
      <xdr:row>75</xdr:row>
      <xdr:rowOff>7135</xdr:rowOff>
    </xdr:to>
    <xdr:cxnSp macro="">
      <xdr:nvCxnSpPr>
        <xdr:cNvPr id="180" name="直線コネクタ 179">
          <a:extLst>
            <a:ext uri="{FF2B5EF4-FFF2-40B4-BE49-F238E27FC236}">
              <a16:creationId xmlns:a16="http://schemas.microsoft.com/office/drawing/2014/main" xmlns="" id="{00000000-0008-0000-0700-0000B4000000}"/>
            </a:ext>
          </a:extLst>
        </xdr:cNvPr>
        <xdr:cNvCxnSpPr/>
      </xdr:nvCxnSpPr>
      <xdr:spPr>
        <a:xfrm flipV="1">
          <a:off x="2019300" y="12783200"/>
          <a:ext cx="889000" cy="82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157846</xdr:rowOff>
    </xdr:from>
    <xdr:to>
      <xdr:col>15</xdr:col>
      <xdr:colOff>101600</xdr:colOff>
      <xdr:row>76</xdr:row>
      <xdr:rowOff>87996</xdr:rowOff>
    </xdr:to>
    <xdr:sp macro="" textlink="">
      <xdr:nvSpPr>
        <xdr:cNvPr id="181" name="フローチャート: 判断 180">
          <a:extLst>
            <a:ext uri="{FF2B5EF4-FFF2-40B4-BE49-F238E27FC236}">
              <a16:creationId xmlns:a16="http://schemas.microsoft.com/office/drawing/2014/main" xmlns="" id="{00000000-0008-0000-0700-0000B5000000}"/>
            </a:ext>
          </a:extLst>
        </xdr:cNvPr>
        <xdr:cNvSpPr/>
      </xdr:nvSpPr>
      <xdr:spPr>
        <a:xfrm>
          <a:off x="2857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79123</xdr:rowOff>
    </xdr:from>
    <xdr:ext cx="599010" cy="259045"/>
    <xdr:sp macro="" textlink="">
      <xdr:nvSpPr>
        <xdr:cNvPr id="182" name="テキスト ボックス 181">
          <a:extLst>
            <a:ext uri="{FF2B5EF4-FFF2-40B4-BE49-F238E27FC236}">
              <a16:creationId xmlns:a16="http://schemas.microsoft.com/office/drawing/2014/main" xmlns="" id="{00000000-0008-0000-0700-0000B6000000}"/>
            </a:ext>
          </a:extLst>
        </xdr:cNvPr>
        <xdr:cNvSpPr txBox="1"/>
      </xdr:nvSpPr>
      <xdr:spPr>
        <a:xfrm>
          <a:off x="2608795" y="1310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7135</xdr:rowOff>
    </xdr:from>
    <xdr:to>
      <xdr:col>10</xdr:col>
      <xdr:colOff>114300</xdr:colOff>
      <xdr:row>75</xdr:row>
      <xdr:rowOff>153470</xdr:rowOff>
    </xdr:to>
    <xdr:cxnSp macro="">
      <xdr:nvCxnSpPr>
        <xdr:cNvPr id="183" name="直線コネクタ 182">
          <a:extLst>
            <a:ext uri="{FF2B5EF4-FFF2-40B4-BE49-F238E27FC236}">
              <a16:creationId xmlns:a16="http://schemas.microsoft.com/office/drawing/2014/main" xmlns="" id="{00000000-0008-0000-0700-0000B7000000}"/>
            </a:ext>
          </a:extLst>
        </xdr:cNvPr>
        <xdr:cNvCxnSpPr/>
      </xdr:nvCxnSpPr>
      <xdr:spPr>
        <a:xfrm flipV="1">
          <a:off x="1130300" y="12865885"/>
          <a:ext cx="889000" cy="14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43439</xdr:rowOff>
    </xdr:from>
    <xdr:to>
      <xdr:col>10</xdr:col>
      <xdr:colOff>165100</xdr:colOff>
      <xdr:row>76</xdr:row>
      <xdr:rowOff>145039</xdr:rowOff>
    </xdr:to>
    <xdr:sp macro="" textlink="">
      <xdr:nvSpPr>
        <xdr:cNvPr id="184" name="フローチャート: 判断 183">
          <a:extLst>
            <a:ext uri="{FF2B5EF4-FFF2-40B4-BE49-F238E27FC236}">
              <a16:creationId xmlns:a16="http://schemas.microsoft.com/office/drawing/2014/main" xmlns="" id="{00000000-0008-0000-0700-0000B8000000}"/>
            </a:ext>
          </a:extLst>
        </xdr:cNvPr>
        <xdr:cNvSpPr/>
      </xdr:nvSpPr>
      <xdr:spPr>
        <a:xfrm>
          <a:off x="1968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136166</xdr:rowOff>
    </xdr:from>
    <xdr:ext cx="599010" cy="259045"/>
    <xdr:sp macro="" textlink="">
      <xdr:nvSpPr>
        <xdr:cNvPr id="185" name="テキスト ボックス 184">
          <a:extLst>
            <a:ext uri="{FF2B5EF4-FFF2-40B4-BE49-F238E27FC236}">
              <a16:creationId xmlns:a16="http://schemas.microsoft.com/office/drawing/2014/main" xmlns="" id="{00000000-0008-0000-0700-0000B9000000}"/>
            </a:ext>
          </a:extLst>
        </xdr:cNvPr>
        <xdr:cNvSpPr txBox="1"/>
      </xdr:nvSpPr>
      <xdr:spPr>
        <a:xfrm>
          <a:off x="1719795"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70543</xdr:rowOff>
    </xdr:from>
    <xdr:to>
      <xdr:col>6</xdr:col>
      <xdr:colOff>38100</xdr:colOff>
      <xdr:row>77</xdr:row>
      <xdr:rowOff>693</xdr:rowOff>
    </xdr:to>
    <xdr:sp macro="" textlink="">
      <xdr:nvSpPr>
        <xdr:cNvPr id="186" name="フローチャート: 判断 185">
          <a:extLst>
            <a:ext uri="{FF2B5EF4-FFF2-40B4-BE49-F238E27FC236}">
              <a16:creationId xmlns:a16="http://schemas.microsoft.com/office/drawing/2014/main" xmlns="" id="{00000000-0008-0000-0700-0000BA000000}"/>
            </a:ext>
          </a:extLst>
        </xdr:cNvPr>
        <xdr:cNvSpPr/>
      </xdr:nvSpPr>
      <xdr:spPr>
        <a:xfrm>
          <a:off x="1079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163270</xdr:rowOff>
    </xdr:from>
    <xdr:ext cx="59901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830795" y="13193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168042</xdr:rowOff>
    </xdr:from>
    <xdr:to>
      <xdr:col>24</xdr:col>
      <xdr:colOff>114300</xdr:colOff>
      <xdr:row>74</xdr:row>
      <xdr:rowOff>98192</xdr:rowOff>
    </xdr:to>
    <xdr:sp macro="" textlink="">
      <xdr:nvSpPr>
        <xdr:cNvPr id="193" name="楕円 192">
          <a:extLst>
            <a:ext uri="{FF2B5EF4-FFF2-40B4-BE49-F238E27FC236}">
              <a16:creationId xmlns:a16="http://schemas.microsoft.com/office/drawing/2014/main" xmlns="" id="{00000000-0008-0000-0700-0000C1000000}"/>
            </a:ext>
          </a:extLst>
        </xdr:cNvPr>
        <xdr:cNvSpPr/>
      </xdr:nvSpPr>
      <xdr:spPr>
        <a:xfrm>
          <a:off x="4584700" y="1268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19469</xdr:rowOff>
    </xdr:from>
    <xdr:ext cx="599010" cy="259045"/>
    <xdr:sp macro="" textlink="">
      <xdr:nvSpPr>
        <xdr:cNvPr id="194" name="民生費該当値テキスト">
          <a:extLst>
            <a:ext uri="{FF2B5EF4-FFF2-40B4-BE49-F238E27FC236}">
              <a16:creationId xmlns:a16="http://schemas.microsoft.com/office/drawing/2014/main" xmlns="" id="{00000000-0008-0000-0700-0000C2000000}"/>
            </a:ext>
          </a:extLst>
        </xdr:cNvPr>
        <xdr:cNvSpPr txBox="1"/>
      </xdr:nvSpPr>
      <xdr:spPr>
        <a:xfrm>
          <a:off x="4686300" y="12535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49642</xdr:rowOff>
    </xdr:from>
    <xdr:to>
      <xdr:col>20</xdr:col>
      <xdr:colOff>38100</xdr:colOff>
      <xdr:row>74</xdr:row>
      <xdr:rowOff>151242</xdr:rowOff>
    </xdr:to>
    <xdr:sp macro="" textlink="">
      <xdr:nvSpPr>
        <xdr:cNvPr id="195" name="楕円 194">
          <a:extLst>
            <a:ext uri="{FF2B5EF4-FFF2-40B4-BE49-F238E27FC236}">
              <a16:creationId xmlns:a16="http://schemas.microsoft.com/office/drawing/2014/main" xmlns="" id="{00000000-0008-0000-0700-0000C3000000}"/>
            </a:ext>
          </a:extLst>
        </xdr:cNvPr>
        <xdr:cNvSpPr/>
      </xdr:nvSpPr>
      <xdr:spPr>
        <a:xfrm>
          <a:off x="3746500" y="1273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167769</xdr:rowOff>
    </xdr:from>
    <xdr:ext cx="59901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3497795" y="12512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45100</xdr:rowOff>
    </xdr:from>
    <xdr:to>
      <xdr:col>15</xdr:col>
      <xdr:colOff>101600</xdr:colOff>
      <xdr:row>74</xdr:row>
      <xdr:rowOff>146700</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2857500" y="127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163227</xdr:rowOff>
    </xdr:from>
    <xdr:ext cx="59901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2608795" y="12507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127785</xdr:rowOff>
    </xdr:from>
    <xdr:to>
      <xdr:col>10</xdr:col>
      <xdr:colOff>165100</xdr:colOff>
      <xdr:row>75</xdr:row>
      <xdr:rowOff>57935</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1968500" y="1281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74462</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1719795" y="12590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102670</xdr:rowOff>
    </xdr:from>
    <xdr:to>
      <xdr:col>6</xdr:col>
      <xdr:colOff>38100</xdr:colOff>
      <xdr:row>76</xdr:row>
      <xdr:rowOff>32820</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1079500" y="1296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49347</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830795" y="12736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xmlns=""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xmlns=""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xmlns=""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xmlns=""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xmlns=""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xmlns=""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xmlns=""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xmlns=""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xmlns=""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85034</xdr:rowOff>
    </xdr:from>
    <xdr:to>
      <xdr:col>24</xdr:col>
      <xdr:colOff>62865</xdr:colOff>
      <xdr:row>98</xdr:row>
      <xdr:rowOff>66061</xdr:rowOff>
    </xdr:to>
    <xdr:cxnSp macro="">
      <xdr:nvCxnSpPr>
        <xdr:cNvPr id="226" name="直線コネクタ 225">
          <a:extLst>
            <a:ext uri="{FF2B5EF4-FFF2-40B4-BE49-F238E27FC236}">
              <a16:creationId xmlns:a16="http://schemas.microsoft.com/office/drawing/2014/main" xmlns="" id="{00000000-0008-0000-0700-0000E2000000}"/>
            </a:ext>
          </a:extLst>
        </xdr:cNvPr>
        <xdr:cNvCxnSpPr/>
      </xdr:nvCxnSpPr>
      <xdr:spPr>
        <a:xfrm flipV="1">
          <a:off x="4633595" y="15515534"/>
          <a:ext cx="1270" cy="135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69888</xdr:rowOff>
    </xdr:from>
    <xdr:ext cx="534377" cy="259045"/>
    <xdr:sp macro="" textlink="">
      <xdr:nvSpPr>
        <xdr:cNvPr id="227" name="衛生費最小値テキスト">
          <a:extLst>
            <a:ext uri="{FF2B5EF4-FFF2-40B4-BE49-F238E27FC236}">
              <a16:creationId xmlns:a16="http://schemas.microsoft.com/office/drawing/2014/main" xmlns="" id="{00000000-0008-0000-0700-0000E3000000}"/>
            </a:ext>
          </a:extLst>
        </xdr:cNvPr>
        <xdr:cNvSpPr txBox="1"/>
      </xdr:nvSpPr>
      <xdr:spPr>
        <a:xfrm>
          <a:off x="4686300" y="1687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66061</xdr:rowOff>
    </xdr:from>
    <xdr:to>
      <xdr:col>24</xdr:col>
      <xdr:colOff>152400</xdr:colOff>
      <xdr:row>98</xdr:row>
      <xdr:rowOff>66061</xdr:rowOff>
    </xdr:to>
    <xdr:cxnSp macro="">
      <xdr:nvCxnSpPr>
        <xdr:cNvPr id="228" name="直線コネクタ 227">
          <a:extLst>
            <a:ext uri="{FF2B5EF4-FFF2-40B4-BE49-F238E27FC236}">
              <a16:creationId xmlns:a16="http://schemas.microsoft.com/office/drawing/2014/main" xmlns="" id="{00000000-0008-0000-0700-0000E4000000}"/>
            </a:ext>
          </a:extLst>
        </xdr:cNvPr>
        <xdr:cNvCxnSpPr/>
      </xdr:nvCxnSpPr>
      <xdr:spPr>
        <a:xfrm>
          <a:off x="4546600" y="16868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31711</xdr:rowOff>
    </xdr:from>
    <xdr:ext cx="599010" cy="259045"/>
    <xdr:sp macro="" textlink="">
      <xdr:nvSpPr>
        <xdr:cNvPr id="229" name="衛生費最大値テキスト">
          <a:extLst>
            <a:ext uri="{FF2B5EF4-FFF2-40B4-BE49-F238E27FC236}">
              <a16:creationId xmlns:a16="http://schemas.microsoft.com/office/drawing/2014/main" xmlns="" id="{00000000-0008-0000-0700-0000E5000000}"/>
            </a:ext>
          </a:extLst>
        </xdr:cNvPr>
        <xdr:cNvSpPr txBox="1"/>
      </xdr:nvSpPr>
      <xdr:spPr>
        <a:xfrm>
          <a:off x="4686300" y="1529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85034</xdr:rowOff>
    </xdr:from>
    <xdr:to>
      <xdr:col>24</xdr:col>
      <xdr:colOff>152400</xdr:colOff>
      <xdr:row>90</xdr:row>
      <xdr:rowOff>85034</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a:off x="4546600" y="1551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92739</xdr:rowOff>
    </xdr:from>
    <xdr:to>
      <xdr:col>24</xdr:col>
      <xdr:colOff>63500</xdr:colOff>
      <xdr:row>97</xdr:row>
      <xdr:rowOff>95938</xdr:rowOff>
    </xdr:to>
    <xdr:cxnSp macro="">
      <xdr:nvCxnSpPr>
        <xdr:cNvPr id="231" name="直線コネクタ 230">
          <a:extLst>
            <a:ext uri="{FF2B5EF4-FFF2-40B4-BE49-F238E27FC236}">
              <a16:creationId xmlns:a16="http://schemas.microsoft.com/office/drawing/2014/main" xmlns="" id="{00000000-0008-0000-0700-0000E7000000}"/>
            </a:ext>
          </a:extLst>
        </xdr:cNvPr>
        <xdr:cNvCxnSpPr/>
      </xdr:nvCxnSpPr>
      <xdr:spPr>
        <a:xfrm>
          <a:off x="3797300" y="16723389"/>
          <a:ext cx="838200" cy="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124151</xdr:rowOff>
    </xdr:from>
    <xdr:ext cx="534377" cy="259045"/>
    <xdr:sp macro="" textlink="">
      <xdr:nvSpPr>
        <xdr:cNvPr id="232" name="衛生費平均値テキスト">
          <a:extLst>
            <a:ext uri="{FF2B5EF4-FFF2-40B4-BE49-F238E27FC236}">
              <a16:creationId xmlns:a16="http://schemas.microsoft.com/office/drawing/2014/main" xmlns="" id="{00000000-0008-0000-0700-0000E8000000}"/>
            </a:ext>
          </a:extLst>
        </xdr:cNvPr>
        <xdr:cNvSpPr txBox="1"/>
      </xdr:nvSpPr>
      <xdr:spPr>
        <a:xfrm>
          <a:off x="4686300" y="16411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101274</xdr:rowOff>
    </xdr:from>
    <xdr:to>
      <xdr:col>24</xdr:col>
      <xdr:colOff>114300</xdr:colOff>
      <xdr:row>97</xdr:row>
      <xdr:rowOff>31424</xdr:rowOff>
    </xdr:to>
    <xdr:sp macro="" textlink="">
      <xdr:nvSpPr>
        <xdr:cNvPr id="233" name="フローチャート: 判断 232">
          <a:extLst>
            <a:ext uri="{FF2B5EF4-FFF2-40B4-BE49-F238E27FC236}">
              <a16:creationId xmlns:a16="http://schemas.microsoft.com/office/drawing/2014/main" xmlns="" id="{00000000-0008-0000-0700-0000E9000000}"/>
            </a:ext>
          </a:extLst>
        </xdr:cNvPr>
        <xdr:cNvSpPr/>
      </xdr:nvSpPr>
      <xdr:spPr>
        <a:xfrm>
          <a:off x="45847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88517</xdr:rowOff>
    </xdr:from>
    <xdr:to>
      <xdr:col>19</xdr:col>
      <xdr:colOff>177800</xdr:colOff>
      <xdr:row>97</xdr:row>
      <xdr:rowOff>92739</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a:off x="2908300" y="16719167"/>
          <a:ext cx="889000" cy="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99826</xdr:rowOff>
    </xdr:from>
    <xdr:to>
      <xdr:col>20</xdr:col>
      <xdr:colOff>38100</xdr:colOff>
      <xdr:row>97</xdr:row>
      <xdr:rowOff>29976</xdr:rowOff>
    </xdr:to>
    <xdr:sp macro="" textlink="">
      <xdr:nvSpPr>
        <xdr:cNvPr id="235" name="フローチャート: 判断 234">
          <a:extLst>
            <a:ext uri="{FF2B5EF4-FFF2-40B4-BE49-F238E27FC236}">
              <a16:creationId xmlns:a16="http://schemas.microsoft.com/office/drawing/2014/main" xmlns="" id="{00000000-0008-0000-0700-0000EB000000}"/>
            </a:ext>
          </a:extLst>
        </xdr:cNvPr>
        <xdr:cNvSpPr/>
      </xdr:nvSpPr>
      <xdr:spPr>
        <a:xfrm>
          <a:off x="3746500" y="16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46503</xdr:rowOff>
    </xdr:from>
    <xdr:ext cx="534377" cy="259045"/>
    <xdr:sp macro="" textlink="">
      <xdr:nvSpPr>
        <xdr:cNvPr id="236" name="テキスト ボックス 235">
          <a:extLst>
            <a:ext uri="{FF2B5EF4-FFF2-40B4-BE49-F238E27FC236}">
              <a16:creationId xmlns:a16="http://schemas.microsoft.com/office/drawing/2014/main" xmlns="" id="{00000000-0008-0000-0700-0000EC000000}"/>
            </a:ext>
          </a:extLst>
        </xdr:cNvPr>
        <xdr:cNvSpPr txBox="1"/>
      </xdr:nvSpPr>
      <xdr:spPr>
        <a:xfrm>
          <a:off x="3530111" y="1633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88517</xdr:rowOff>
    </xdr:from>
    <xdr:to>
      <xdr:col>15</xdr:col>
      <xdr:colOff>50800</xdr:colOff>
      <xdr:row>97</xdr:row>
      <xdr:rowOff>93797</xdr:rowOff>
    </xdr:to>
    <xdr:cxnSp macro="">
      <xdr:nvCxnSpPr>
        <xdr:cNvPr id="237" name="直線コネクタ 236">
          <a:extLst>
            <a:ext uri="{FF2B5EF4-FFF2-40B4-BE49-F238E27FC236}">
              <a16:creationId xmlns:a16="http://schemas.microsoft.com/office/drawing/2014/main" xmlns="" id="{00000000-0008-0000-0700-0000ED000000}"/>
            </a:ext>
          </a:extLst>
        </xdr:cNvPr>
        <xdr:cNvCxnSpPr/>
      </xdr:nvCxnSpPr>
      <xdr:spPr>
        <a:xfrm flipV="1">
          <a:off x="2019300" y="16719167"/>
          <a:ext cx="889000" cy="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117232</xdr:rowOff>
    </xdr:from>
    <xdr:to>
      <xdr:col>15</xdr:col>
      <xdr:colOff>101600</xdr:colOff>
      <xdr:row>97</xdr:row>
      <xdr:rowOff>47382</xdr:rowOff>
    </xdr:to>
    <xdr:sp macro="" textlink="">
      <xdr:nvSpPr>
        <xdr:cNvPr id="238" name="フローチャート: 判断 237">
          <a:extLst>
            <a:ext uri="{FF2B5EF4-FFF2-40B4-BE49-F238E27FC236}">
              <a16:creationId xmlns:a16="http://schemas.microsoft.com/office/drawing/2014/main" xmlns="" id="{00000000-0008-0000-0700-0000EE000000}"/>
            </a:ext>
          </a:extLst>
        </xdr:cNvPr>
        <xdr:cNvSpPr/>
      </xdr:nvSpPr>
      <xdr:spPr>
        <a:xfrm>
          <a:off x="2857500" y="165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63909</xdr:rowOff>
    </xdr:from>
    <xdr:ext cx="534377" cy="259045"/>
    <xdr:sp macro="" textlink="">
      <xdr:nvSpPr>
        <xdr:cNvPr id="239" name="テキスト ボックス 238">
          <a:extLst>
            <a:ext uri="{FF2B5EF4-FFF2-40B4-BE49-F238E27FC236}">
              <a16:creationId xmlns:a16="http://schemas.microsoft.com/office/drawing/2014/main" xmlns="" id="{00000000-0008-0000-0700-0000EF000000}"/>
            </a:ext>
          </a:extLst>
        </xdr:cNvPr>
        <xdr:cNvSpPr txBox="1"/>
      </xdr:nvSpPr>
      <xdr:spPr>
        <a:xfrm>
          <a:off x="2641111" y="1635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93797</xdr:rowOff>
    </xdr:from>
    <xdr:to>
      <xdr:col>10</xdr:col>
      <xdr:colOff>114300</xdr:colOff>
      <xdr:row>97</xdr:row>
      <xdr:rowOff>106394</xdr:rowOff>
    </xdr:to>
    <xdr:cxnSp macro="">
      <xdr:nvCxnSpPr>
        <xdr:cNvPr id="240" name="直線コネクタ 239">
          <a:extLst>
            <a:ext uri="{FF2B5EF4-FFF2-40B4-BE49-F238E27FC236}">
              <a16:creationId xmlns:a16="http://schemas.microsoft.com/office/drawing/2014/main" xmlns="" id="{00000000-0008-0000-0700-0000F0000000}"/>
            </a:ext>
          </a:extLst>
        </xdr:cNvPr>
        <xdr:cNvCxnSpPr/>
      </xdr:nvCxnSpPr>
      <xdr:spPr>
        <a:xfrm flipV="1">
          <a:off x="1130300" y="16724447"/>
          <a:ext cx="889000" cy="12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125895</xdr:rowOff>
    </xdr:from>
    <xdr:to>
      <xdr:col>10</xdr:col>
      <xdr:colOff>165100</xdr:colOff>
      <xdr:row>97</xdr:row>
      <xdr:rowOff>56045</xdr:rowOff>
    </xdr:to>
    <xdr:sp macro="" textlink="">
      <xdr:nvSpPr>
        <xdr:cNvPr id="241" name="フローチャート: 判断 240">
          <a:extLst>
            <a:ext uri="{FF2B5EF4-FFF2-40B4-BE49-F238E27FC236}">
              <a16:creationId xmlns:a16="http://schemas.microsoft.com/office/drawing/2014/main" xmlns="" id="{00000000-0008-0000-0700-0000F1000000}"/>
            </a:ext>
          </a:extLst>
        </xdr:cNvPr>
        <xdr:cNvSpPr/>
      </xdr:nvSpPr>
      <xdr:spPr>
        <a:xfrm>
          <a:off x="1968500" y="165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72572</xdr:rowOff>
    </xdr:from>
    <xdr:ext cx="534377" cy="259045"/>
    <xdr:sp macro="" textlink="">
      <xdr:nvSpPr>
        <xdr:cNvPr id="242" name="テキスト ボックス 241">
          <a:extLst>
            <a:ext uri="{FF2B5EF4-FFF2-40B4-BE49-F238E27FC236}">
              <a16:creationId xmlns:a16="http://schemas.microsoft.com/office/drawing/2014/main" xmlns="" id="{00000000-0008-0000-0700-0000F2000000}"/>
            </a:ext>
          </a:extLst>
        </xdr:cNvPr>
        <xdr:cNvSpPr txBox="1"/>
      </xdr:nvSpPr>
      <xdr:spPr>
        <a:xfrm>
          <a:off x="1752111" y="1636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151704</xdr:rowOff>
    </xdr:from>
    <xdr:to>
      <xdr:col>6</xdr:col>
      <xdr:colOff>38100</xdr:colOff>
      <xdr:row>97</xdr:row>
      <xdr:rowOff>81854</xdr:rowOff>
    </xdr:to>
    <xdr:sp macro="" textlink="">
      <xdr:nvSpPr>
        <xdr:cNvPr id="243" name="フローチャート: 判断 242">
          <a:extLst>
            <a:ext uri="{FF2B5EF4-FFF2-40B4-BE49-F238E27FC236}">
              <a16:creationId xmlns:a16="http://schemas.microsoft.com/office/drawing/2014/main" xmlns="" id="{00000000-0008-0000-0700-0000F3000000}"/>
            </a:ext>
          </a:extLst>
        </xdr:cNvPr>
        <xdr:cNvSpPr/>
      </xdr:nvSpPr>
      <xdr:spPr>
        <a:xfrm>
          <a:off x="1079500" y="1661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98381</xdr:rowOff>
    </xdr:from>
    <xdr:ext cx="534377"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863111" y="1638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45138</xdr:rowOff>
    </xdr:from>
    <xdr:to>
      <xdr:col>24</xdr:col>
      <xdr:colOff>114300</xdr:colOff>
      <xdr:row>97</xdr:row>
      <xdr:rowOff>146738</xdr:rowOff>
    </xdr:to>
    <xdr:sp macro="" textlink="">
      <xdr:nvSpPr>
        <xdr:cNvPr id="250" name="楕円 249">
          <a:extLst>
            <a:ext uri="{FF2B5EF4-FFF2-40B4-BE49-F238E27FC236}">
              <a16:creationId xmlns:a16="http://schemas.microsoft.com/office/drawing/2014/main" xmlns="" id="{00000000-0008-0000-0700-0000FA000000}"/>
            </a:ext>
          </a:extLst>
        </xdr:cNvPr>
        <xdr:cNvSpPr/>
      </xdr:nvSpPr>
      <xdr:spPr>
        <a:xfrm>
          <a:off x="4584700" y="1667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23565</xdr:rowOff>
    </xdr:from>
    <xdr:ext cx="534377" cy="259045"/>
    <xdr:sp macro="" textlink="">
      <xdr:nvSpPr>
        <xdr:cNvPr id="251" name="衛生費該当値テキスト">
          <a:extLst>
            <a:ext uri="{FF2B5EF4-FFF2-40B4-BE49-F238E27FC236}">
              <a16:creationId xmlns:a16="http://schemas.microsoft.com/office/drawing/2014/main" xmlns="" id="{00000000-0008-0000-0700-0000FB000000}"/>
            </a:ext>
          </a:extLst>
        </xdr:cNvPr>
        <xdr:cNvSpPr txBox="1"/>
      </xdr:nvSpPr>
      <xdr:spPr>
        <a:xfrm>
          <a:off x="4686300" y="16654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41939</xdr:rowOff>
    </xdr:from>
    <xdr:to>
      <xdr:col>20</xdr:col>
      <xdr:colOff>38100</xdr:colOff>
      <xdr:row>97</xdr:row>
      <xdr:rowOff>143539</xdr:rowOff>
    </xdr:to>
    <xdr:sp macro="" textlink="">
      <xdr:nvSpPr>
        <xdr:cNvPr id="252" name="楕円 251">
          <a:extLst>
            <a:ext uri="{FF2B5EF4-FFF2-40B4-BE49-F238E27FC236}">
              <a16:creationId xmlns:a16="http://schemas.microsoft.com/office/drawing/2014/main" xmlns="" id="{00000000-0008-0000-0700-0000FC000000}"/>
            </a:ext>
          </a:extLst>
        </xdr:cNvPr>
        <xdr:cNvSpPr/>
      </xdr:nvSpPr>
      <xdr:spPr>
        <a:xfrm>
          <a:off x="3746500" y="1667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134666</xdr:rowOff>
    </xdr:from>
    <xdr:ext cx="534377"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3530111" y="16765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37717</xdr:rowOff>
    </xdr:from>
    <xdr:to>
      <xdr:col>15</xdr:col>
      <xdr:colOff>101600</xdr:colOff>
      <xdr:row>97</xdr:row>
      <xdr:rowOff>139317</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2857500" y="1666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130444</xdr:rowOff>
    </xdr:from>
    <xdr:ext cx="534377"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2641111" y="1676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42997</xdr:rowOff>
    </xdr:from>
    <xdr:to>
      <xdr:col>10</xdr:col>
      <xdr:colOff>165100</xdr:colOff>
      <xdr:row>97</xdr:row>
      <xdr:rowOff>144597</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1968500" y="1667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135724</xdr:rowOff>
    </xdr:from>
    <xdr:ext cx="534377"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1752111" y="1676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55594</xdr:rowOff>
    </xdr:from>
    <xdr:to>
      <xdr:col>6</xdr:col>
      <xdr:colOff>38100</xdr:colOff>
      <xdr:row>97</xdr:row>
      <xdr:rowOff>157194</xdr:rowOff>
    </xdr:to>
    <xdr:sp macro="" textlink="">
      <xdr:nvSpPr>
        <xdr:cNvPr id="258" name="楕円 257">
          <a:extLst>
            <a:ext uri="{FF2B5EF4-FFF2-40B4-BE49-F238E27FC236}">
              <a16:creationId xmlns:a16="http://schemas.microsoft.com/office/drawing/2014/main" xmlns="" id="{00000000-0008-0000-0700-000002010000}"/>
            </a:ext>
          </a:extLst>
        </xdr:cNvPr>
        <xdr:cNvSpPr/>
      </xdr:nvSpPr>
      <xdr:spPr>
        <a:xfrm>
          <a:off x="1079500" y="1668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148321</xdr:rowOff>
    </xdr:from>
    <xdr:ext cx="534377"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863111" y="1677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xmlns=""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xmlns=""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xmlns=""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xmlns=""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xmlns=""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xmlns="" id="{00000000-0008-0000-07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xmlns="" id="{00000000-0008-0000-07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xmlns="" id="{00000000-0008-0000-07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a:extLst>
            <a:ext uri="{FF2B5EF4-FFF2-40B4-BE49-F238E27FC236}">
              <a16:creationId xmlns:a16="http://schemas.microsoft.com/office/drawing/2014/main" xmlns="" id="{00000000-0008-0000-0700-000011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xmlns=""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xmlns=""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9072</xdr:rowOff>
    </xdr:from>
    <xdr:to>
      <xdr:col>54</xdr:col>
      <xdr:colOff>189865</xdr:colOff>
      <xdr:row>39</xdr:row>
      <xdr:rowOff>98878</xdr:rowOff>
    </xdr:to>
    <xdr:cxnSp macro="">
      <xdr:nvCxnSpPr>
        <xdr:cNvPr id="285" name="直線コネクタ 284">
          <a:extLst>
            <a:ext uri="{FF2B5EF4-FFF2-40B4-BE49-F238E27FC236}">
              <a16:creationId xmlns:a16="http://schemas.microsoft.com/office/drawing/2014/main" xmlns="" id="{00000000-0008-0000-0700-00001D010000}"/>
            </a:ext>
          </a:extLst>
        </xdr:cNvPr>
        <xdr:cNvCxnSpPr/>
      </xdr:nvCxnSpPr>
      <xdr:spPr>
        <a:xfrm flipV="1">
          <a:off x="10475595" y="5324022"/>
          <a:ext cx="127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a:extLst>
            <a:ext uri="{FF2B5EF4-FFF2-40B4-BE49-F238E27FC236}">
              <a16:creationId xmlns:a16="http://schemas.microsoft.com/office/drawing/2014/main" xmlns="" id="{00000000-0008-0000-0700-00001E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127199</xdr:rowOff>
    </xdr:from>
    <xdr:ext cx="469744" cy="259045"/>
    <xdr:sp macro="" textlink="">
      <xdr:nvSpPr>
        <xdr:cNvPr id="288" name="労働費最大値テキスト">
          <a:extLst>
            <a:ext uri="{FF2B5EF4-FFF2-40B4-BE49-F238E27FC236}">
              <a16:creationId xmlns:a16="http://schemas.microsoft.com/office/drawing/2014/main" xmlns="" id="{00000000-0008-0000-0700-000020010000}"/>
            </a:ext>
          </a:extLst>
        </xdr:cNvPr>
        <xdr:cNvSpPr txBox="1"/>
      </xdr:nvSpPr>
      <xdr:spPr>
        <a:xfrm>
          <a:off x="10528300" y="509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9072</xdr:rowOff>
    </xdr:from>
    <xdr:to>
      <xdr:col>55</xdr:col>
      <xdr:colOff>88900</xdr:colOff>
      <xdr:row>31</xdr:row>
      <xdr:rowOff>9072</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a:off x="10388600" y="532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0" name="直線コネクタ 289">
          <a:extLst>
            <a:ext uri="{FF2B5EF4-FFF2-40B4-BE49-F238E27FC236}">
              <a16:creationId xmlns:a16="http://schemas.microsoft.com/office/drawing/2014/main" xmlns="" id="{00000000-0008-0000-0700-000022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165335</xdr:rowOff>
    </xdr:from>
    <xdr:ext cx="378565" cy="259045"/>
    <xdr:sp macro="" textlink="">
      <xdr:nvSpPr>
        <xdr:cNvPr id="291" name="労働費平均値テキスト">
          <a:extLst>
            <a:ext uri="{FF2B5EF4-FFF2-40B4-BE49-F238E27FC236}">
              <a16:creationId xmlns:a16="http://schemas.microsoft.com/office/drawing/2014/main" xmlns="" id="{00000000-0008-0000-0700-000023010000}"/>
            </a:ext>
          </a:extLst>
        </xdr:cNvPr>
        <xdr:cNvSpPr txBox="1"/>
      </xdr:nvSpPr>
      <xdr:spPr>
        <a:xfrm>
          <a:off x="10528300" y="63375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142458</xdr:rowOff>
    </xdr:from>
    <xdr:to>
      <xdr:col>55</xdr:col>
      <xdr:colOff>50800</xdr:colOff>
      <xdr:row>38</xdr:row>
      <xdr:rowOff>72608</xdr:rowOff>
    </xdr:to>
    <xdr:sp macro="" textlink="">
      <xdr:nvSpPr>
        <xdr:cNvPr id="292" name="フローチャート: 判断 291">
          <a:extLst>
            <a:ext uri="{FF2B5EF4-FFF2-40B4-BE49-F238E27FC236}">
              <a16:creationId xmlns:a16="http://schemas.microsoft.com/office/drawing/2014/main" xmlns="" id="{00000000-0008-0000-0700-000024010000}"/>
            </a:ext>
          </a:extLst>
        </xdr:cNvPr>
        <xdr:cNvSpPr/>
      </xdr:nvSpPr>
      <xdr:spPr>
        <a:xfrm>
          <a:off x="104267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83530</xdr:rowOff>
    </xdr:from>
    <xdr:to>
      <xdr:col>50</xdr:col>
      <xdr:colOff>114300</xdr:colOff>
      <xdr:row>39</xdr:row>
      <xdr:rowOff>98878</xdr:rowOff>
    </xdr:to>
    <xdr:cxnSp macro="">
      <xdr:nvCxnSpPr>
        <xdr:cNvPr id="293" name="直線コネクタ 292">
          <a:extLst>
            <a:ext uri="{FF2B5EF4-FFF2-40B4-BE49-F238E27FC236}">
              <a16:creationId xmlns:a16="http://schemas.microsoft.com/office/drawing/2014/main" xmlns="" id="{00000000-0008-0000-0700-000025010000}"/>
            </a:ext>
          </a:extLst>
        </xdr:cNvPr>
        <xdr:cNvCxnSpPr/>
      </xdr:nvCxnSpPr>
      <xdr:spPr>
        <a:xfrm>
          <a:off x="8750300" y="6770080"/>
          <a:ext cx="889000" cy="15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142131</xdr:rowOff>
    </xdr:from>
    <xdr:to>
      <xdr:col>50</xdr:col>
      <xdr:colOff>165100</xdr:colOff>
      <xdr:row>38</xdr:row>
      <xdr:rowOff>72281</xdr:rowOff>
    </xdr:to>
    <xdr:sp macro="" textlink="">
      <xdr:nvSpPr>
        <xdr:cNvPr id="294" name="フローチャート: 判断 293">
          <a:extLst>
            <a:ext uri="{FF2B5EF4-FFF2-40B4-BE49-F238E27FC236}">
              <a16:creationId xmlns:a16="http://schemas.microsoft.com/office/drawing/2014/main" xmlns="" id="{00000000-0008-0000-0700-000026010000}"/>
            </a:ext>
          </a:extLst>
        </xdr:cNvPr>
        <xdr:cNvSpPr/>
      </xdr:nvSpPr>
      <xdr:spPr>
        <a:xfrm>
          <a:off x="9588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88808</xdr:rowOff>
    </xdr:from>
    <xdr:ext cx="378565" cy="259045"/>
    <xdr:sp macro="" textlink="">
      <xdr:nvSpPr>
        <xdr:cNvPr id="295" name="テキスト ボックス 294">
          <a:extLst>
            <a:ext uri="{FF2B5EF4-FFF2-40B4-BE49-F238E27FC236}">
              <a16:creationId xmlns:a16="http://schemas.microsoft.com/office/drawing/2014/main" xmlns="" id="{00000000-0008-0000-0700-000027010000}"/>
            </a:ext>
          </a:extLst>
        </xdr:cNvPr>
        <xdr:cNvSpPr txBox="1"/>
      </xdr:nvSpPr>
      <xdr:spPr>
        <a:xfrm>
          <a:off x="9450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119452</xdr:rowOff>
    </xdr:from>
    <xdr:to>
      <xdr:col>45</xdr:col>
      <xdr:colOff>177800</xdr:colOff>
      <xdr:row>39</xdr:row>
      <xdr:rowOff>83530</xdr:rowOff>
    </xdr:to>
    <xdr:cxnSp macro="">
      <xdr:nvCxnSpPr>
        <xdr:cNvPr id="296" name="直線コネクタ 295">
          <a:extLst>
            <a:ext uri="{FF2B5EF4-FFF2-40B4-BE49-F238E27FC236}">
              <a16:creationId xmlns:a16="http://schemas.microsoft.com/office/drawing/2014/main" xmlns="" id="{00000000-0008-0000-0700-000028010000}"/>
            </a:ext>
          </a:extLst>
        </xdr:cNvPr>
        <xdr:cNvCxnSpPr/>
      </xdr:nvCxnSpPr>
      <xdr:spPr>
        <a:xfrm>
          <a:off x="7861300" y="5262952"/>
          <a:ext cx="889000" cy="1507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107188</xdr:rowOff>
    </xdr:from>
    <xdr:to>
      <xdr:col>46</xdr:col>
      <xdr:colOff>38100</xdr:colOff>
      <xdr:row>38</xdr:row>
      <xdr:rowOff>37338</xdr:rowOff>
    </xdr:to>
    <xdr:sp macro="" textlink="">
      <xdr:nvSpPr>
        <xdr:cNvPr id="297" name="フローチャート: 判断 296">
          <a:extLst>
            <a:ext uri="{FF2B5EF4-FFF2-40B4-BE49-F238E27FC236}">
              <a16:creationId xmlns:a16="http://schemas.microsoft.com/office/drawing/2014/main" xmlns="" id="{00000000-0008-0000-0700-000029010000}"/>
            </a:ext>
          </a:extLst>
        </xdr:cNvPr>
        <xdr:cNvSpPr/>
      </xdr:nvSpPr>
      <xdr:spPr>
        <a:xfrm>
          <a:off x="8699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53865</xdr:rowOff>
    </xdr:from>
    <xdr:ext cx="378565" cy="259045"/>
    <xdr:sp macro="" textlink="">
      <xdr:nvSpPr>
        <xdr:cNvPr id="298" name="テキスト ボックス 297">
          <a:extLst>
            <a:ext uri="{FF2B5EF4-FFF2-40B4-BE49-F238E27FC236}">
              <a16:creationId xmlns:a16="http://schemas.microsoft.com/office/drawing/2014/main" xmlns="" id="{00000000-0008-0000-0700-00002A010000}"/>
            </a:ext>
          </a:extLst>
        </xdr:cNvPr>
        <xdr:cNvSpPr txBox="1"/>
      </xdr:nvSpPr>
      <xdr:spPr>
        <a:xfrm>
          <a:off x="8561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119452</xdr:rowOff>
    </xdr:from>
    <xdr:to>
      <xdr:col>41</xdr:col>
      <xdr:colOff>50800</xdr:colOff>
      <xdr:row>32</xdr:row>
      <xdr:rowOff>10378</xdr:rowOff>
    </xdr:to>
    <xdr:cxnSp macro="">
      <xdr:nvCxnSpPr>
        <xdr:cNvPr id="299" name="直線コネクタ 298">
          <a:extLst>
            <a:ext uri="{FF2B5EF4-FFF2-40B4-BE49-F238E27FC236}">
              <a16:creationId xmlns:a16="http://schemas.microsoft.com/office/drawing/2014/main" xmlns="" id="{00000000-0008-0000-0700-00002B010000}"/>
            </a:ext>
          </a:extLst>
        </xdr:cNvPr>
        <xdr:cNvCxnSpPr/>
      </xdr:nvCxnSpPr>
      <xdr:spPr>
        <a:xfrm flipV="1">
          <a:off x="6972300" y="5262952"/>
          <a:ext cx="889000" cy="233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170216</xdr:rowOff>
    </xdr:from>
    <xdr:to>
      <xdr:col>41</xdr:col>
      <xdr:colOff>101600</xdr:colOff>
      <xdr:row>36</xdr:row>
      <xdr:rowOff>100366</xdr:rowOff>
    </xdr:to>
    <xdr:sp macro="" textlink="">
      <xdr:nvSpPr>
        <xdr:cNvPr id="300" name="フローチャート: 判断 299">
          <a:extLst>
            <a:ext uri="{FF2B5EF4-FFF2-40B4-BE49-F238E27FC236}">
              <a16:creationId xmlns:a16="http://schemas.microsoft.com/office/drawing/2014/main" xmlns="" id="{00000000-0008-0000-0700-00002C010000}"/>
            </a:ext>
          </a:extLst>
        </xdr:cNvPr>
        <xdr:cNvSpPr/>
      </xdr:nvSpPr>
      <xdr:spPr>
        <a:xfrm>
          <a:off x="7810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91493</xdr:rowOff>
    </xdr:from>
    <xdr:ext cx="469744" cy="259045"/>
    <xdr:sp macro="" textlink="">
      <xdr:nvSpPr>
        <xdr:cNvPr id="301" name="テキスト ボックス 300">
          <a:extLst>
            <a:ext uri="{FF2B5EF4-FFF2-40B4-BE49-F238E27FC236}">
              <a16:creationId xmlns:a16="http://schemas.microsoft.com/office/drawing/2014/main" xmlns="" id="{00000000-0008-0000-0700-00002D010000}"/>
            </a:ext>
          </a:extLst>
        </xdr:cNvPr>
        <xdr:cNvSpPr txBox="1"/>
      </xdr:nvSpPr>
      <xdr:spPr>
        <a:xfrm>
          <a:off x="7626428" y="626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129395</xdr:rowOff>
    </xdr:from>
    <xdr:to>
      <xdr:col>36</xdr:col>
      <xdr:colOff>165100</xdr:colOff>
      <xdr:row>35</xdr:row>
      <xdr:rowOff>59545</xdr:rowOff>
    </xdr:to>
    <xdr:sp macro="" textlink="">
      <xdr:nvSpPr>
        <xdr:cNvPr id="302" name="フローチャート: 判断 301">
          <a:extLst>
            <a:ext uri="{FF2B5EF4-FFF2-40B4-BE49-F238E27FC236}">
              <a16:creationId xmlns:a16="http://schemas.microsoft.com/office/drawing/2014/main" xmlns="" id="{00000000-0008-0000-0700-00002E010000}"/>
            </a:ext>
          </a:extLst>
        </xdr:cNvPr>
        <xdr:cNvSpPr/>
      </xdr:nvSpPr>
      <xdr:spPr>
        <a:xfrm>
          <a:off x="6921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50672</xdr:rowOff>
    </xdr:from>
    <xdr:ext cx="469744"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6737428" y="605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a:extLst>
            <a:ext uri="{FF2B5EF4-FFF2-40B4-BE49-F238E27FC236}">
              <a16:creationId xmlns:a16="http://schemas.microsoft.com/office/drawing/2014/main" xmlns="" id="{00000000-0008-0000-0700-000035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0" name="労働費該当値テキスト">
          <a:extLst>
            <a:ext uri="{FF2B5EF4-FFF2-40B4-BE49-F238E27FC236}">
              <a16:creationId xmlns:a16="http://schemas.microsoft.com/office/drawing/2014/main" xmlns="" id="{00000000-0008-0000-0700-000036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a:extLst>
            <a:ext uri="{FF2B5EF4-FFF2-40B4-BE49-F238E27FC236}">
              <a16:creationId xmlns:a16="http://schemas.microsoft.com/office/drawing/2014/main" xmlns="" id="{00000000-0008-0000-0700-000037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32730</xdr:rowOff>
    </xdr:from>
    <xdr:to>
      <xdr:col>46</xdr:col>
      <xdr:colOff>38100</xdr:colOff>
      <xdr:row>39</xdr:row>
      <xdr:rowOff>134330</xdr:rowOff>
    </xdr:to>
    <xdr:sp macro="" textlink="">
      <xdr:nvSpPr>
        <xdr:cNvPr id="313" name="楕円 312">
          <a:extLst>
            <a:ext uri="{FF2B5EF4-FFF2-40B4-BE49-F238E27FC236}">
              <a16:creationId xmlns:a16="http://schemas.microsoft.com/office/drawing/2014/main" xmlns="" id="{00000000-0008-0000-0700-000039010000}"/>
            </a:ext>
          </a:extLst>
        </xdr:cNvPr>
        <xdr:cNvSpPr/>
      </xdr:nvSpPr>
      <xdr:spPr>
        <a:xfrm>
          <a:off x="8699500" y="671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125457</xdr:rowOff>
    </xdr:from>
    <xdr:ext cx="313932"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8593333" y="68120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30</xdr:row>
      <xdr:rowOff>68652</xdr:rowOff>
    </xdr:from>
    <xdr:to>
      <xdr:col>41</xdr:col>
      <xdr:colOff>101600</xdr:colOff>
      <xdr:row>30</xdr:row>
      <xdr:rowOff>170252</xdr:rowOff>
    </xdr:to>
    <xdr:sp macro="" textlink="">
      <xdr:nvSpPr>
        <xdr:cNvPr id="315" name="楕円 314">
          <a:extLst>
            <a:ext uri="{FF2B5EF4-FFF2-40B4-BE49-F238E27FC236}">
              <a16:creationId xmlns:a16="http://schemas.microsoft.com/office/drawing/2014/main" xmlns="" id="{00000000-0008-0000-0700-00003B010000}"/>
            </a:ext>
          </a:extLst>
        </xdr:cNvPr>
        <xdr:cNvSpPr/>
      </xdr:nvSpPr>
      <xdr:spPr>
        <a:xfrm>
          <a:off x="7810500" y="521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29</xdr:row>
      <xdr:rowOff>15329</xdr:rowOff>
    </xdr:from>
    <xdr:ext cx="469744"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7626428" y="498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131028</xdr:rowOff>
    </xdr:from>
    <xdr:to>
      <xdr:col>36</xdr:col>
      <xdr:colOff>165100</xdr:colOff>
      <xdr:row>32</xdr:row>
      <xdr:rowOff>61178</xdr:rowOff>
    </xdr:to>
    <xdr:sp macro="" textlink="">
      <xdr:nvSpPr>
        <xdr:cNvPr id="317" name="楕円 316">
          <a:extLst>
            <a:ext uri="{FF2B5EF4-FFF2-40B4-BE49-F238E27FC236}">
              <a16:creationId xmlns:a16="http://schemas.microsoft.com/office/drawing/2014/main" xmlns="" id="{00000000-0008-0000-0700-00003D010000}"/>
            </a:ext>
          </a:extLst>
        </xdr:cNvPr>
        <xdr:cNvSpPr/>
      </xdr:nvSpPr>
      <xdr:spPr>
        <a:xfrm>
          <a:off x="6921500" y="544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77705</xdr:rowOff>
    </xdr:from>
    <xdr:ext cx="469744" cy="259045"/>
    <xdr:sp macro="" textlink="">
      <xdr:nvSpPr>
        <xdr:cNvPr id="318" name="テキスト ボックス 317">
          <a:extLst>
            <a:ext uri="{FF2B5EF4-FFF2-40B4-BE49-F238E27FC236}">
              <a16:creationId xmlns:a16="http://schemas.microsoft.com/office/drawing/2014/main" xmlns="" id="{00000000-0008-0000-0700-00003E010000}"/>
            </a:ext>
          </a:extLst>
        </xdr:cNvPr>
        <xdr:cNvSpPr txBox="1"/>
      </xdr:nvSpPr>
      <xdr:spPr>
        <a:xfrm>
          <a:off x="6737428" y="5221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xmlns=""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xmlns=""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xmlns="" id="{00000000-0008-0000-07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xmlns="" id="{00000000-0008-0000-07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xmlns="" id="{00000000-0008-0000-07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xmlns=""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xmlns=""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29319</xdr:rowOff>
    </xdr:from>
    <xdr:to>
      <xdr:col>54</xdr:col>
      <xdr:colOff>189865</xdr:colOff>
      <xdr:row>59</xdr:row>
      <xdr:rowOff>13959</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flipV="1">
          <a:off x="10475595" y="8773269"/>
          <a:ext cx="1270" cy="1356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17786</xdr:rowOff>
    </xdr:from>
    <xdr:ext cx="469744" cy="259045"/>
    <xdr:sp macro="" textlink="">
      <xdr:nvSpPr>
        <xdr:cNvPr id="345" name="農林水産業費最小値テキスト">
          <a:extLst>
            <a:ext uri="{FF2B5EF4-FFF2-40B4-BE49-F238E27FC236}">
              <a16:creationId xmlns:a16="http://schemas.microsoft.com/office/drawing/2014/main" xmlns="" id="{00000000-0008-0000-0700-000059010000}"/>
            </a:ext>
          </a:extLst>
        </xdr:cNvPr>
        <xdr:cNvSpPr txBox="1"/>
      </xdr:nvSpPr>
      <xdr:spPr>
        <a:xfrm>
          <a:off x="10528300" y="10133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13959</xdr:rowOff>
    </xdr:from>
    <xdr:to>
      <xdr:col>55</xdr:col>
      <xdr:colOff>88900</xdr:colOff>
      <xdr:row>59</xdr:row>
      <xdr:rowOff>13959</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a:off x="10388600" y="10129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147446</xdr:rowOff>
    </xdr:from>
    <xdr:ext cx="599010" cy="259045"/>
    <xdr:sp macro="" textlink="">
      <xdr:nvSpPr>
        <xdr:cNvPr id="347" name="農林水産業費最大値テキスト">
          <a:extLst>
            <a:ext uri="{FF2B5EF4-FFF2-40B4-BE49-F238E27FC236}">
              <a16:creationId xmlns:a16="http://schemas.microsoft.com/office/drawing/2014/main" xmlns="" id="{00000000-0008-0000-0700-00005B010000}"/>
            </a:ext>
          </a:extLst>
        </xdr:cNvPr>
        <xdr:cNvSpPr txBox="1"/>
      </xdr:nvSpPr>
      <xdr:spPr>
        <a:xfrm>
          <a:off x="10528300" y="854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29319</xdr:rowOff>
    </xdr:from>
    <xdr:to>
      <xdr:col>55</xdr:col>
      <xdr:colOff>88900</xdr:colOff>
      <xdr:row>51</xdr:row>
      <xdr:rowOff>29319</xdr:rowOff>
    </xdr:to>
    <xdr:cxnSp macro="">
      <xdr:nvCxnSpPr>
        <xdr:cNvPr id="348" name="直線コネクタ 347">
          <a:extLst>
            <a:ext uri="{FF2B5EF4-FFF2-40B4-BE49-F238E27FC236}">
              <a16:creationId xmlns:a16="http://schemas.microsoft.com/office/drawing/2014/main" xmlns="" id="{00000000-0008-0000-0700-00005C010000}"/>
            </a:ext>
          </a:extLst>
        </xdr:cNvPr>
        <xdr:cNvCxnSpPr/>
      </xdr:nvCxnSpPr>
      <xdr:spPr>
        <a:xfrm>
          <a:off x="10388600" y="8773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46617</xdr:rowOff>
    </xdr:from>
    <xdr:to>
      <xdr:col>55</xdr:col>
      <xdr:colOff>0</xdr:colOff>
      <xdr:row>58</xdr:row>
      <xdr:rowOff>62825</xdr:rowOff>
    </xdr:to>
    <xdr:cxnSp macro="">
      <xdr:nvCxnSpPr>
        <xdr:cNvPr id="349" name="直線コネクタ 348">
          <a:extLst>
            <a:ext uri="{FF2B5EF4-FFF2-40B4-BE49-F238E27FC236}">
              <a16:creationId xmlns:a16="http://schemas.microsoft.com/office/drawing/2014/main" xmlns="" id="{00000000-0008-0000-0700-00005D010000}"/>
            </a:ext>
          </a:extLst>
        </xdr:cNvPr>
        <xdr:cNvCxnSpPr/>
      </xdr:nvCxnSpPr>
      <xdr:spPr>
        <a:xfrm flipV="1">
          <a:off x="9639300" y="9990717"/>
          <a:ext cx="838200" cy="16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29339</xdr:rowOff>
    </xdr:from>
    <xdr:ext cx="534377" cy="259045"/>
    <xdr:sp macro="" textlink="">
      <xdr:nvSpPr>
        <xdr:cNvPr id="350" name="農林水産業費平均値テキスト">
          <a:extLst>
            <a:ext uri="{FF2B5EF4-FFF2-40B4-BE49-F238E27FC236}">
              <a16:creationId xmlns:a16="http://schemas.microsoft.com/office/drawing/2014/main" xmlns="" id="{00000000-0008-0000-0700-00005E010000}"/>
            </a:ext>
          </a:extLst>
        </xdr:cNvPr>
        <xdr:cNvSpPr txBox="1"/>
      </xdr:nvSpPr>
      <xdr:spPr>
        <a:xfrm>
          <a:off x="10528300" y="9630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6462</xdr:rowOff>
    </xdr:from>
    <xdr:to>
      <xdr:col>55</xdr:col>
      <xdr:colOff>50800</xdr:colOff>
      <xdr:row>57</xdr:row>
      <xdr:rowOff>108062</xdr:rowOff>
    </xdr:to>
    <xdr:sp macro="" textlink="">
      <xdr:nvSpPr>
        <xdr:cNvPr id="351" name="フローチャート: 判断 350">
          <a:extLst>
            <a:ext uri="{FF2B5EF4-FFF2-40B4-BE49-F238E27FC236}">
              <a16:creationId xmlns:a16="http://schemas.microsoft.com/office/drawing/2014/main" xmlns="" id="{00000000-0008-0000-0700-00005F010000}"/>
            </a:ext>
          </a:extLst>
        </xdr:cNvPr>
        <xdr:cNvSpPr/>
      </xdr:nvSpPr>
      <xdr:spPr>
        <a:xfrm>
          <a:off x="10426700" y="97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38942</xdr:rowOff>
    </xdr:from>
    <xdr:to>
      <xdr:col>50</xdr:col>
      <xdr:colOff>114300</xdr:colOff>
      <xdr:row>58</xdr:row>
      <xdr:rowOff>62825</xdr:rowOff>
    </xdr:to>
    <xdr:cxnSp macro="">
      <xdr:nvCxnSpPr>
        <xdr:cNvPr id="352" name="直線コネクタ 351">
          <a:extLst>
            <a:ext uri="{FF2B5EF4-FFF2-40B4-BE49-F238E27FC236}">
              <a16:creationId xmlns:a16="http://schemas.microsoft.com/office/drawing/2014/main" xmlns="" id="{00000000-0008-0000-0700-000060010000}"/>
            </a:ext>
          </a:extLst>
        </xdr:cNvPr>
        <xdr:cNvCxnSpPr/>
      </xdr:nvCxnSpPr>
      <xdr:spPr>
        <a:xfrm>
          <a:off x="8750300" y="9983042"/>
          <a:ext cx="889000" cy="2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32000</xdr:rowOff>
    </xdr:from>
    <xdr:to>
      <xdr:col>50</xdr:col>
      <xdr:colOff>165100</xdr:colOff>
      <xdr:row>57</xdr:row>
      <xdr:rowOff>133600</xdr:rowOff>
    </xdr:to>
    <xdr:sp macro="" textlink="">
      <xdr:nvSpPr>
        <xdr:cNvPr id="353" name="フローチャート: 判断 352">
          <a:extLst>
            <a:ext uri="{FF2B5EF4-FFF2-40B4-BE49-F238E27FC236}">
              <a16:creationId xmlns:a16="http://schemas.microsoft.com/office/drawing/2014/main" xmlns="" id="{00000000-0008-0000-0700-000061010000}"/>
            </a:ext>
          </a:extLst>
        </xdr:cNvPr>
        <xdr:cNvSpPr/>
      </xdr:nvSpPr>
      <xdr:spPr>
        <a:xfrm>
          <a:off x="9588500" y="980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150127</xdr:rowOff>
    </xdr:from>
    <xdr:ext cx="534377" cy="259045"/>
    <xdr:sp macro="" textlink="">
      <xdr:nvSpPr>
        <xdr:cNvPr id="354" name="テキスト ボックス 353">
          <a:extLst>
            <a:ext uri="{FF2B5EF4-FFF2-40B4-BE49-F238E27FC236}">
              <a16:creationId xmlns:a16="http://schemas.microsoft.com/office/drawing/2014/main" xmlns="" id="{00000000-0008-0000-0700-000062010000}"/>
            </a:ext>
          </a:extLst>
        </xdr:cNvPr>
        <xdr:cNvSpPr txBox="1"/>
      </xdr:nvSpPr>
      <xdr:spPr>
        <a:xfrm>
          <a:off x="9372111" y="957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38942</xdr:rowOff>
    </xdr:from>
    <xdr:to>
      <xdr:col>45</xdr:col>
      <xdr:colOff>177800</xdr:colOff>
      <xdr:row>58</xdr:row>
      <xdr:rowOff>63925</xdr:rowOff>
    </xdr:to>
    <xdr:cxnSp macro="">
      <xdr:nvCxnSpPr>
        <xdr:cNvPr id="355" name="直線コネクタ 354">
          <a:extLst>
            <a:ext uri="{FF2B5EF4-FFF2-40B4-BE49-F238E27FC236}">
              <a16:creationId xmlns:a16="http://schemas.microsoft.com/office/drawing/2014/main" xmlns="" id="{00000000-0008-0000-0700-000063010000}"/>
            </a:ext>
          </a:extLst>
        </xdr:cNvPr>
        <xdr:cNvCxnSpPr/>
      </xdr:nvCxnSpPr>
      <xdr:spPr>
        <a:xfrm flipV="1">
          <a:off x="7861300" y="9983042"/>
          <a:ext cx="889000" cy="2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39153</xdr:rowOff>
    </xdr:from>
    <xdr:to>
      <xdr:col>46</xdr:col>
      <xdr:colOff>38100</xdr:colOff>
      <xdr:row>57</xdr:row>
      <xdr:rowOff>140753</xdr:rowOff>
    </xdr:to>
    <xdr:sp macro="" textlink="">
      <xdr:nvSpPr>
        <xdr:cNvPr id="356" name="フローチャート: 判断 355">
          <a:extLst>
            <a:ext uri="{FF2B5EF4-FFF2-40B4-BE49-F238E27FC236}">
              <a16:creationId xmlns:a16="http://schemas.microsoft.com/office/drawing/2014/main" xmlns="" id="{00000000-0008-0000-0700-000064010000}"/>
            </a:ext>
          </a:extLst>
        </xdr:cNvPr>
        <xdr:cNvSpPr/>
      </xdr:nvSpPr>
      <xdr:spPr>
        <a:xfrm>
          <a:off x="8699500" y="98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157280</xdr:rowOff>
    </xdr:from>
    <xdr:ext cx="534377" cy="259045"/>
    <xdr:sp macro="" textlink="">
      <xdr:nvSpPr>
        <xdr:cNvPr id="357" name="テキスト ボックス 356">
          <a:extLst>
            <a:ext uri="{FF2B5EF4-FFF2-40B4-BE49-F238E27FC236}">
              <a16:creationId xmlns:a16="http://schemas.microsoft.com/office/drawing/2014/main" xmlns="" id="{00000000-0008-0000-0700-000065010000}"/>
            </a:ext>
          </a:extLst>
        </xdr:cNvPr>
        <xdr:cNvSpPr txBox="1"/>
      </xdr:nvSpPr>
      <xdr:spPr>
        <a:xfrm>
          <a:off x="8483111" y="958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63925</xdr:rowOff>
    </xdr:from>
    <xdr:to>
      <xdr:col>41</xdr:col>
      <xdr:colOff>50800</xdr:colOff>
      <xdr:row>58</xdr:row>
      <xdr:rowOff>97605</xdr:rowOff>
    </xdr:to>
    <xdr:cxnSp macro="">
      <xdr:nvCxnSpPr>
        <xdr:cNvPr id="358" name="直線コネクタ 357">
          <a:extLst>
            <a:ext uri="{FF2B5EF4-FFF2-40B4-BE49-F238E27FC236}">
              <a16:creationId xmlns:a16="http://schemas.microsoft.com/office/drawing/2014/main" xmlns="" id="{00000000-0008-0000-0700-000066010000}"/>
            </a:ext>
          </a:extLst>
        </xdr:cNvPr>
        <xdr:cNvCxnSpPr/>
      </xdr:nvCxnSpPr>
      <xdr:spPr>
        <a:xfrm flipV="1">
          <a:off x="6972300" y="10008025"/>
          <a:ext cx="889000" cy="3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73616</xdr:rowOff>
    </xdr:from>
    <xdr:to>
      <xdr:col>41</xdr:col>
      <xdr:colOff>101600</xdr:colOff>
      <xdr:row>58</xdr:row>
      <xdr:rowOff>3766</xdr:rowOff>
    </xdr:to>
    <xdr:sp macro="" textlink="">
      <xdr:nvSpPr>
        <xdr:cNvPr id="359" name="フローチャート: 判断 358">
          <a:extLst>
            <a:ext uri="{FF2B5EF4-FFF2-40B4-BE49-F238E27FC236}">
              <a16:creationId xmlns:a16="http://schemas.microsoft.com/office/drawing/2014/main" xmlns="" id="{00000000-0008-0000-0700-000067010000}"/>
            </a:ext>
          </a:extLst>
        </xdr:cNvPr>
        <xdr:cNvSpPr/>
      </xdr:nvSpPr>
      <xdr:spPr>
        <a:xfrm>
          <a:off x="7810500" y="9846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20293</xdr:rowOff>
    </xdr:from>
    <xdr:ext cx="534377"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7594111" y="962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75772</xdr:rowOff>
    </xdr:from>
    <xdr:to>
      <xdr:col>36</xdr:col>
      <xdr:colOff>165100</xdr:colOff>
      <xdr:row>58</xdr:row>
      <xdr:rowOff>5922</xdr:rowOff>
    </xdr:to>
    <xdr:sp macro="" textlink="">
      <xdr:nvSpPr>
        <xdr:cNvPr id="361" name="フローチャート: 判断 360">
          <a:extLst>
            <a:ext uri="{FF2B5EF4-FFF2-40B4-BE49-F238E27FC236}">
              <a16:creationId xmlns:a16="http://schemas.microsoft.com/office/drawing/2014/main" xmlns="" id="{00000000-0008-0000-0700-000069010000}"/>
            </a:ext>
          </a:extLst>
        </xdr:cNvPr>
        <xdr:cNvSpPr/>
      </xdr:nvSpPr>
      <xdr:spPr>
        <a:xfrm>
          <a:off x="6921500" y="984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22449</xdr:rowOff>
    </xdr:from>
    <xdr:ext cx="534377"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6705111" y="962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167267</xdr:rowOff>
    </xdr:from>
    <xdr:to>
      <xdr:col>55</xdr:col>
      <xdr:colOff>50800</xdr:colOff>
      <xdr:row>58</xdr:row>
      <xdr:rowOff>97417</xdr:rowOff>
    </xdr:to>
    <xdr:sp macro="" textlink="">
      <xdr:nvSpPr>
        <xdr:cNvPr id="368" name="楕円 367">
          <a:extLst>
            <a:ext uri="{FF2B5EF4-FFF2-40B4-BE49-F238E27FC236}">
              <a16:creationId xmlns:a16="http://schemas.microsoft.com/office/drawing/2014/main" xmlns="" id="{00000000-0008-0000-0700-000070010000}"/>
            </a:ext>
          </a:extLst>
        </xdr:cNvPr>
        <xdr:cNvSpPr/>
      </xdr:nvSpPr>
      <xdr:spPr>
        <a:xfrm>
          <a:off x="10426700" y="993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145694</xdr:rowOff>
    </xdr:from>
    <xdr:ext cx="534377" cy="259045"/>
    <xdr:sp macro="" textlink="">
      <xdr:nvSpPr>
        <xdr:cNvPr id="369" name="農林水産業費該当値テキスト">
          <a:extLst>
            <a:ext uri="{FF2B5EF4-FFF2-40B4-BE49-F238E27FC236}">
              <a16:creationId xmlns:a16="http://schemas.microsoft.com/office/drawing/2014/main" xmlns="" id="{00000000-0008-0000-0700-000071010000}"/>
            </a:ext>
          </a:extLst>
        </xdr:cNvPr>
        <xdr:cNvSpPr txBox="1"/>
      </xdr:nvSpPr>
      <xdr:spPr>
        <a:xfrm>
          <a:off x="10528300" y="991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12025</xdr:rowOff>
    </xdr:from>
    <xdr:to>
      <xdr:col>50</xdr:col>
      <xdr:colOff>165100</xdr:colOff>
      <xdr:row>58</xdr:row>
      <xdr:rowOff>113625</xdr:rowOff>
    </xdr:to>
    <xdr:sp macro="" textlink="">
      <xdr:nvSpPr>
        <xdr:cNvPr id="370" name="楕円 369">
          <a:extLst>
            <a:ext uri="{FF2B5EF4-FFF2-40B4-BE49-F238E27FC236}">
              <a16:creationId xmlns:a16="http://schemas.microsoft.com/office/drawing/2014/main" xmlns="" id="{00000000-0008-0000-0700-000072010000}"/>
            </a:ext>
          </a:extLst>
        </xdr:cNvPr>
        <xdr:cNvSpPr/>
      </xdr:nvSpPr>
      <xdr:spPr>
        <a:xfrm>
          <a:off x="9588500" y="995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104752</xdr:rowOff>
    </xdr:from>
    <xdr:ext cx="534377"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9372111" y="10048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159592</xdr:rowOff>
    </xdr:from>
    <xdr:to>
      <xdr:col>46</xdr:col>
      <xdr:colOff>38100</xdr:colOff>
      <xdr:row>58</xdr:row>
      <xdr:rowOff>89742</xdr:rowOff>
    </xdr:to>
    <xdr:sp macro="" textlink="">
      <xdr:nvSpPr>
        <xdr:cNvPr id="372" name="楕円 371">
          <a:extLst>
            <a:ext uri="{FF2B5EF4-FFF2-40B4-BE49-F238E27FC236}">
              <a16:creationId xmlns:a16="http://schemas.microsoft.com/office/drawing/2014/main" xmlns="" id="{00000000-0008-0000-0700-000074010000}"/>
            </a:ext>
          </a:extLst>
        </xdr:cNvPr>
        <xdr:cNvSpPr/>
      </xdr:nvSpPr>
      <xdr:spPr>
        <a:xfrm>
          <a:off x="8699500" y="993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80869</xdr:rowOff>
    </xdr:from>
    <xdr:ext cx="534377"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8483111" y="1002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13125</xdr:rowOff>
    </xdr:from>
    <xdr:to>
      <xdr:col>41</xdr:col>
      <xdr:colOff>101600</xdr:colOff>
      <xdr:row>58</xdr:row>
      <xdr:rowOff>114725</xdr:rowOff>
    </xdr:to>
    <xdr:sp macro="" textlink="">
      <xdr:nvSpPr>
        <xdr:cNvPr id="374" name="楕円 373">
          <a:extLst>
            <a:ext uri="{FF2B5EF4-FFF2-40B4-BE49-F238E27FC236}">
              <a16:creationId xmlns:a16="http://schemas.microsoft.com/office/drawing/2014/main" xmlns="" id="{00000000-0008-0000-0700-000076010000}"/>
            </a:ext>
          </a:extLst>
        </xdr:cNvPr>
        <xdr:cNvSpPr/>
      </xdr:nvSpPr>
      <xdr:spPr>
        <a:xfrm>
          <a:off x="7810500" y="995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105852</xdr:rowOff>
    </xdr:from>
    <xdr:ext cx="534377" cy="259045"/>
    <xdr:sp macro="" textlink="">
      <xdr:nvSpPr>
        <xdr:cNvPr id="375" name="テキスト ボックス 374">
          <a:extLst>
            <a:ext uri="{FF2B5EF4-FFF2-40B4-BE49-F238E27FC236}">
              <a16:creationId xmlns:a16="http://schemas.microsoft.com/office/drawing/2014/main" xmlns="" id="{00000000-0008-0000-0700-000077010000}"/>
            </a:ext>
          </a:extLst>
        </xdr:cNvPr>
        <xdr:cNvSpPr txBox="1"/>
      </xdr:nvSpPr>
      <xdr:spPr>
        <a:xfrm>
          <a:off x="7594111" y="10049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46805</xdr:rowOff>
    </xdr:from>
    <xdr:to>
      <xdr:col>36</xdr:col>
      <xdr:colOff>165100</xdr:colOff>
      <xdr:row>58</xdr:row>
      <xdr:rowOff>148405</xdr:rowOff>
    </xdr:to>
    <xdr:sp macro="" textlink="">
      <xdr:nvSpPr>
        <xdr:cNvPr id="376" name="楕円 375">
          <a:extLst>
            <a:ext uri="{FF2B5EF4-FFF2-40B4-BE49-F238E27FC236}">
              <a16:creationId xmlns:a16="http://schemas.microsoft.com/office/drawing/2014/main" xmlns="" id="{00000000-0008-0000-0700-000078010000}"/>
            </a:ext>
          </a:extLst>
        </xdr:cNvPr>
        <xdr:cNvSpPr/>
      </xdr:nvSpPr>
      <xdr:spPr>
        <a:xfrm>
          <a:off x="6921500" y="999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139532</xdr:rowOff>
    </xdr:from>
    <xdr:ext cx="534377" cy="259045"/>
    <xdr:sp macro="" textlink="">
      <xdr:nvSpPr>
        <xdr:cNvPr id="377" name="テキスト ボックス 376">
          <a:extLst>
            <a:ext uri="{FF2B5EF4-FFF2-40B4-BE49-F238E27FC236}">
              <a16:creationId xmlns:a16="http://schemas.microsoft.com/office/drawing/2014/main" xmlns="" id="{00000000-0008-0000-0700-000079010000}"/>
            </a:ext>
          </a:extLst>
        </xdr:cNvPr>
        <xdr:cNvSpPr txBox="1"/>
      </xdr:nvSpPr>
      <xdr:spPr>
        <a:xfrm>
          <a:off x="6705111" y="1008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xmlns=""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xmlns=""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xmlns=""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xmlns=""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xmlns=""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xmlns="" id="{00000000-0008-0000-07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xmlns=""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xmlns=""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xmlns=""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26208</xdr:rowOff>
    </xdr:from>
    <xdr:to>
      <xdr:col>54</xdr:col>
      <xdr:colOff>189865</xdr:colOff>
      <xdr:row>79</xdr:row>
      <xdr:rowOff>27473</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flipV="1">
          <a:off x="10475595" y="12199158"/>
          <a:ext cx="1270" cy="1372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31300</xdr:rowOff>
    </xdr:from>
    <xdr:ext cx="469744" cy="259045"/>
    <xdr:sp macro="" textlink="">
      <xdr:nvSpPr>
        <xdr:cNvPr id="402" name="商工費最小値テキスト">
          <a:extLst>
            <a:ext uri="{FF2B5EF4-FFF2-40B4-BE49-F238E27FC236}">
              <a16:creationId xmlns:a16="http://schemas.microsoft.com/office/drawing/2014/main" xmlns="" id="{00000000-0008-0000-0700-000092010000}"/>
            </a:ext>
          </a:extLst>
        </xdr:cNvPr>
        <xdr:cNvSpPr txBox="1"/>
      </xdr:nvSpPr>
      <xdr:spPr>
        <a:xfrm>
          <a:off x="10528300" y="1357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27473</xdr:rowOff>
    </xdr:from>
    <xdr:to>
      <xdr:col>55</xdr:col>
      <xdr:colOff>88900</xdr:colOff>
      <xdr:row>79</xdr:row>
      <xdr:rowOff>27473</xdr:rowOff>
    </xdr:to>
    <xdr:cxnSp macro="">
      <xdr:nvCxnSpPr>
        <xdr:cNvPr id="403" name="直線コネクタ 402">
          <a:extLst>
            <a:ext uri="{FF2B5EF4-FFF2-40B4-BE49-F238E27FC236}">
              <a16:creationId xmlns:a16="http://schemas.microsoft.com/office/drawing/2014/main" xmlns="" id="{00000000-0008-0000-0700-000093010000}"/>
            </a:ext>
          </a:extLst>
        </xdr:cNvPr>
        <xdr:cNvCxnSpPr/>
      </xdr:nvCxnSpPr>
      <xdr:spPr>
        <a:xfrm>
          <a:off x="10388600" y="1357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144335</xdr:rowOff>
    </xdr:from>
    <xdr:ext cx="599010" cy="259045"/>
    <xdr:sp macro="" textlink="">
      <xdr:nvSpPr>
        <xdr:cNvPr id="404" name="商工費最大値テキスト">
          <a:extLst>
            <a:ext uri="{FF2B5EF4-FFF2-40B4-BE49-F238E27FC236}">
              <a16:creationId xmlns:a16="http://schemas.microsoft.com/office/drawing/2014/main" xmlns="" id="{00000000-0008-0000-0700-000094010000}"/>
            </a:ext>
          </a:extLst>
        </xdr:cNvPr>
        <xdr:cNvSpPr txBox="1"/>
      </xdr:nvSpPr>
      <xdr:spPr>
        <a:xfrm>
          <a:off x="10528300" y="1197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182,394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26208</xdr:rowOff>
    </xdr:from>
    <xdr:to>
      <xdr:col>55</xdr:col>
      <xdr:colOff>88900</xdr:colOff>
      <xdr:row>71</xdr:row>
      <xdr:rowOff>26208</xdr:rowOff>
    </xdr:to>
    <xdr:cxnSp macro="">
      <xdr:nvCxnSpPr>
        <xdr:cNvPr id="405" name="直線コネクタ 404">
          <a:extLst>
            <a:ext uri="{FF2B5EF4-FFF2-40B4-BE49-F238E27FC236}">
              <a16:creationId xmlns:a16="http://schemas.microsoft.com/office/drawing/2014/main" xmlns="" id="{00000000-0008-0000-0700-000095010000}"/>
            </a:ext>
          </a:extLst>
        </xdr:cNvPr>
        <xdr:cNvCxnSpPr/>
      </xdr:nvCxnSpPr>
      <xdr:spPr>
        <a:xfrm>
          <a:off x="10388600" y="1219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66815</xdr:rowOff>
    </xdr:from>
    <xdr:to>
      <xdr:col>55</xdr:col>
      <xdr:colOff>0</xdr:colOff>
      <xdr:row>78</xdr:row>
      <xdr:rowOff>163330</xdr:rowOff>
    </xdr:to>
    <xdr:cxnSp macro="">
      <xdr:nvCxnSpPr>
        <xdr:cNvPr id="406" name="直線コネクタ 405">
          <a:extLst>
            <a:ext uri="{FF2B5EF4-FFF2-40B4-BE49-F238E27FC236}">
              <a16:creationId xmlns:a16="http://schemas.microsoft.com/office/drawing/2014/main" xmlns="" id="{00000000-0008-0000-0700-000096010000}"/>
            </a:ext>
          </a:extLst>
        </xdr:cNvPr>
        <xdr:cNvCxnSpPr/>
      </xdr:nvCxnSpPr>
      <xdr:spPr>
        <a:xfrm flipV="1">
          <a:off x="9639300" y="13439915"/>
          <a:ext cx="838200" cy="9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171378</xdr:rowOff>
    </xdr:from>
    <xdr:ext cx="534377" cy="259045"/>
    <xdr:sp macro="" textlink="">
      <xdr:nvSpPr>
        <xdr:cNvPr id="407" name="商工費平均値テキスト">
          <a:extLst>
            <a:ext uri="{FF2B5EF4-FFF2-40B4-BE49-F238E27FC236}">
              <a16:creationId xmlns:a16="http://schemas.microsoft.com/office/drawing/2014/main" xmlns="" id="{00000000-0008-0000-0700-000097010000}"/>
            </a:ext>
          </a:extLst>
        </xdr:cNvPr>
        <xdr:cNvSpPr txBox="1"/>
      </xdr:nvSpPr>
      <xdr:spPr>
        <a:xfrm>
          <a:off x="10528300" y="13373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21501</xdr:rowOff>
    </xdr:from>
    <xdr:to>
      <xdr:col>55</xdr:col>
      <xdr:colOff>50800</xdr:colOff>
      <xdr:row>78</xdr:row>
      <xdr:rowOff>123101</xdr:rowOff>
    </xdr:to>
    <xdr:sp macro="" textlink="">
      <xdr:nvSpPr>
        <xdr:cNvPr id="408" name="フローチャート: 判断 407">
          <a:extLst>
            <a:ext uri="{FF2B5EF4-FFF2-40B4-BE49-F238E27FC236}">
              <a16:creationId xmlns:a16="http://schemas.microsoft.com/office/drawing/2014/main" xmlns="" id="{00000000-0008-0000-0700-000098010000}"/>
            </a:ext>
          </a:extLst>
        </xdr:cNvPr>
        <xdr:cNvSpPr/>
      </xdr:nvSpPr>
      <xdr:spPr>
        <a:xfrm>
          <a:off x="104267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155870</xdr:rowOff>
    </xdr:from>
    <xdr:to>
      <xdr:col>50</xdr:col>
      <xdr:colOff>114300</xdr:colOff>
      <xdr:row>78</xdr:row>
      <xdr:rowOff>163330</xdr:rowOff>
    </xdr:to>
    <xdr:cxnSp macro="">
      <xdr:nvCxnSpPr>
        <xdr:cNvPr id="409" name="直線コネクタ 408">
          <a:extLst>
            <a:ext uri="{FF2B5EF4-FFF2-40B4-BE49-F238E27FC236}">
              <a16:creationId xmlns:a16="http://schemas.microsoft.com/office/drawing/2014/main" xmlns="" id="{00000000-0008-0000-0700-000099010000}"/>
            </a:ext>
          </a:extLst>
        </xdr:cNvPr>
        <xdr:cNvCxnSpPr/>
      </xdr:nvCxnSpPr>
      <xdr:spPr>
        <a:xfrm>
          <a:off x="8750300" y="13528970"/>
          <a:ext cx="889000" cy="7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33130</xdr:rowOff>
    </xdr:from>
    <xdr:to>
      <xdr:col>50</xdr:col>
      <xdr:colOff>165100</xdr:colOff>
      <xdr:row>78</xdr:row>
      <xdr:rowOff>134730</xdr:rowOff>
    </xdr:to>
    <xdr:sp macro="" textlink="">
      <xdr:nvSpPr>
        <xdr:cNvPr id="410" name="フローチャート: 判断 409">
          <a:extLst>
            <a:ext uri="{FF2B5EF4-FFF2-40B4-BE49-F238E27FC236}">
              <a16:creationId xmlns:a16="http://schemas.microsoft.com/office/drawing/2014/main" xmlns="" id="{00000000-0008-0000-0700-00009A010000}"/>
            </a:ext>
          </a:extLst>
        </xdr:cNvPr>
        <xdr:cNvSpPr/>
      </xdr:nvSpPr>
      <xdr:spPr>
        <a:xfrm>
          <a:off x="9588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151257</xdr:rowOff>
    </xdr:from>
    <xdr:ext cx="534377" cy="259045"/>
    <xdr:sp macro="" textlink="">
      <xdr:nvSpPr>
        <xdr:cNvPr id="411" name="テキスト ボックス 410">
          <a:extLst>
            <a:ext uri="{FF2B5EF4-FFF2-40B4-BE49-F238E27FC236}">
              <a16:creationId xmlns:a16="http://schemas.microsoft.com/office/drawing/2014/main" xmlns="" id="{00000000-0008-0000-0700-00009B010000}"/>
            </a:ext>
          </a:extLst>
        </xdr:cNvPr>
        <xdr:cNvSpPr txBox="1"/>
      </xdr:nvSpPr>
      <xdr:spPr>
        <a:xfrm>
          <a:off x="9372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155870</xdr:rowOff>
    </xdr:from>
    <xdr:to>
      <xdr:col>45</xdr:col>
      <xdr:colOff>177800</xdr:colOff>
      <xdr:row>78</xdr:row>
      <xdr:rowOff>160755</xdr:rowOff>
    </xdr:to>
    <xdr:cxnSp macro="">
      <xdr:nvCxnSpPr>
        <xdr:cNvPr id="412" name="直線コネクタ 411">
          <a:extLst>
            <a:ext uri="{FF2B5EF4-FFF2-40B4-BE49-F238E27FC236}">
              <a16:creationId xmlns:a16="http://schemas.microsoft.com/office/drawing/2014/main" xmlns="" id="{00000000-0008-0000-0700-00009C010000}"/>
            </a:ext>
          </a:extLst>
        </xdr:cNvPr>
        <xdr:cNvCxnSpPr/>
      </xdr:nvCxnSpPr>
      <xdr:spPr>
        <a:xfrm flipV="1">
          <a:off x="7861300" y="13528970"/>
          <a:ext cx="889000" cy="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24839</xdr:rowOff>
    </xdr:from>
    <xdr:to>
      <xdr:col>46</xdr:col>
      <xdr:colOff>38100</xdr:colOff>
      <xdr:row>78</xdr:row>
      <xdr:rowOff>126439</xdr:rowOff>
    </xdr:to>
    <xdr:sp macro="" textlink="">
      <xdr:nvSpPr>
        <xdr:cNvPr id="413" name="フローチャート: 判断 412">
          <a:extLst>
            <a:ext uri="{FF2B5EF4-FFF2-40B4-BE49-F238E27FC236}">
              <a16:creationId xmlns:a16="http://schemas.microsoft.com/office/drawing/2014/main" xmlns="" id="{00000000-0008-0000-0700-00009D010000}"/>
            </a:ext>
          </a:extLst>
        </xdr:cNvPr>
        <xdr:cNvSpPr/>
      </xdr:nvSpPr>
      <xdr:spPr>
        <a:xfrm>
          <a:off x="8699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142966</xdr:rowOff>
    </xdr:from>
    <xdr:ext cx="534377" cy="259045"/>
    <xdr:sp macro="" textlink="">
      <xdr:nvSpPr>
        <xdr:cNvPr id="414" name="テキスト ボックス 413">
          <a:extLst>
            <a:ext uri="{FF2B5EF4-FFF2-40B4-BE49-F238E27FC236}">
              <a16:creationId xmlns:a16="http://schemas.microsoft.com/office/drawing/2014/main" xmlns="" id="{00000000-0008-0000-0700-00009E010000}"/>
            </a:ext>
          </a:extLst>
        </xdr:cNvPr>
        <xdr:cNvSpPr txBox="1"/>
      </xdr:nvSpPr>
      <xdr:spPr>
        <a:xfrm>
          <a:off x="8483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160031</xdr:rowOff>
    </xdr:from>
    <xdr:to>
      <xdr:col>41</xdr:col>
      <xdr:colOff>50800</xdr:colOff>
      <xdr:row>78</xdr:row>
      <xdr:rowOff>160755</xdr:rowOff>
    </xdr:to>
    <xdr:cxnSp macro="">
      <xdr:nvCxnSpPr>
        <xdr:cNvPr id="415" name="直線コネクタ 414">
          <a:extLst>
            <a:ext uri="{FF2B5EF4-FFF2-40B4-BE49-F238E27FC236}">
              <a16:creationId xmlns:a16="http://schemas.microsoft.com/office/drawing/2014/main" xmlns="" id="{00000000-0008-0000-0700-00009F010000}"/>
            </a:ext>
          </a:extLst>
        </xdr:cNvPr>
        <xdr:cNvCxnSpPr/>
      </xdr:nvCxnSpPr>
      <xdr:spPr>
        <a:xfrm>
          <a:off x="6972300" y="13533131"/>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45993</xdr:rowOff>
    </xdr:from>
    <xdr:to>
      <xdr:col>41</xdr:col>
      <xdr:colOff>101600</xdr:colOff>
      <xdr:row>78</xdr:row>
      <xdr:rowOff>147593</xdr:rowOff>
    </xdr:to>
    <xdr:sp macro="" textlink="">
      <xdr:nvSpPr>
        <xdr:cNvPr id="416" name="フローチャート: 判断 415">
          <a:extLst>
            <a:ext uri="{FF2B5EF4-FFF2-40B4-BE49-F238E27FC236}">
              <a16:creationId xmlns:a16="http://schemas.microsoft.com/office/drawing/2014/main" xmlns="" id="{00000000-0008-0000-0700-0000A0010000}"/>
            </a:ext>
          </a:extLst>
        </xdr:cNvPr>
        <xdr:cNvSpPr/>
      </xdr:nvSpPr>
      <xdr:spPr>
        <a:xfrm>
          <a:off x="7810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164120</xdr:rowOff>
    </xdr:from>
    <xdr:ext cx="534377"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7594111" y="1319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54877</xdr:rowOff>
    </xdr:from>
    <xdr:to>
      <xdr:col>36</xdr:col>
      <xdr:colOff>165100</xdr:colOff>
      <xdr:row>78</xdr:row>
      <xdr:rowOff>156477</xdr:rowOff>
    </xdr:to>
    <xdr:sp macro="" textlink="">
      <xdr:nvSpPr>
        <xdr:cNvPr id="418" name="フローチャート: 判断 417">
          <a:extLst>
            <a:ext uri="{FF2B5EF4-FFF2-40B4-BE49-F238E27FC236}">
              <a16:creationId xmlns:a16="http://schemas.microsoft.com/office/drawing/2014/main" xmlns="" id="{00000000-0008-0000-0700-0000A2010000}"/>
            </a:ext>
          </a:extLst>
        </xdr:cNvPr>
        <xdr:cNvSpPr/>
      </xdr:nvSpPr>
      <xdr:spPr>
        <a:xfrm>
          <a:off x="6921500" y="1342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1554</xdr:rowOff>
    </xdr:from>
    <xdr:ext cx="534377"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6705111" y="1320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16015</xdr:rowOff>
    </xdr:from>
    <xdr:to>
      <xdr:col>55</xdr:col>
      <xdr:colOff>50800</xdr:colOff>
      <xdr:row>78</xdr:row>
      <xdr:rowOff>117615</xdr:rowOff>
    </xdr:to>
    <xdr:sp macro="" textlink="">
      <xdr:nvSpPr>
        <xdr:cNvPr id="425" name="楕円 424">
          <a:extLst>
            <a:ext uri="{FF2B5EF4-FFF2-40B4-BE49-F238E27FC236}">
              <a16:creationId xmlns:a16="http://schemas.microsoft.com/office/drawing/2014/main" xmlns="" id="{00000000-0008-0000-0700-0000A9010000}"/>
            </a:ext>
          </a:extLst>
        </xdr:cNvPr>
        <xdr:cNvSpPr/>
      </xdr:nvSpPr>
      <xdr:spPr>
        <a:xfrm>
          <a:off x="10426700" y="1338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38892</xdr:rowOff>
    </xdr:from>
    <xdr:ext cx="534377" cy="259045"/>
    <xdr:sp macro="" textlink="">
      <xdr:nvSpPr>
        <xdr:cNvPr id="426" name="商工費該当値テキスト">
          <a:extLst>
            <a:ext uri="{FF2B5EF4-FFF2-40B4-BE49-F238E27FC236}">
              <a16:creationId xmlns:a16="http://schemas.microsoft.com/office/drawing/2014/main" xmlns="" id="{00000000-0008-0000-0700-0000AA010000}"/>
            </a:ext>
          </a:extLst>
        </xdr:cNvPr>
        <xdr:cNvSpPr txBox="1"/>
      </xdr:nvSpPr>
      <xdr:spPr>
        <a:xfrm>
          <a:off x="10528300" y="1324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112530</xdr:rowOff>
    </xdr:from>
    <xdr:to>
      <xdr:col>50</xdr:col>
      <xdr:colOff>165100</xdr:colOff>
      <xdr:row>79</xdr:row>
      <xdr:rowOff>42680</xdr:rowOff>
    </xdr:to>
    <xdr:sp macro="" textlink="">
      <xdr:nvSpPr>
        <xdr:cNvPr id="427" name="楕円 426">
          <a:extLst>
            <a:ext uri="{FF2B5EF4-FFF2-40B4-BE49-F238E27FC236}">
              <a16:creationId xmlns:a16="http://schemas.microsoft.com/office/drawing/2014/main" xmlns="" id="{00000000-0008-0000-0700-0000AB010000}"/>
            </a:ext>
          </a:extLst>
        </xdr:cNvPr>
        <xdr:cNvSpPr/>
      </xdr:nvSpPr>
      <xdr:spPr>
        <a:xfrm>
          <a:off x="9588500" y="1348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33807</xdr:rowOff>
    </xdr:from>
    <xdr:ext cx="469744"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9404428" y="13578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105070</xdr:rowOff>
    </xdr:from>
    <xdr:to>
      <xdr:col>46</xdr:col>
      <xdr:colOff>38100</xdr:colOff>
      <xdr:row>79</xdr:row>
      <xdr:rowOff>35220</xdr:rowOff>
    </xdr:to>
    <xdr:sp macro="" textlink="">
      <xdr:nvSpPr>
        <xdr:cNvPr id="429" name="楕円 428">
          <a:extLst>
            <a:ext uri="{FF2B5EF4-FFF2-40B4-BE49-F238E27FC236}">
              <a16:creationId xmlns:a16="http://schemas.microsoft.com/office/drawing/2014/main" xmlns="" id="{00000000-0008-0000-0700-0000AD010000}"/>
            </a:ext>
          </a:extLst>
        </xdr:cNvPr>
        <xdr:cNvSpPr/>
      </xdr:nvSpPr>
      <xdr:spPr>
        <a:xfrm>
          <a:off x="8699500" y="1347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26347</xdr:rowOff>
    </xdr:from>
    <xdr:ext cx="469744" cy="2590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8515428" y="1357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109955</xdr:rowOff>
    </xdr:from>
    <xdr:to>
      <xdr:col>41</xdr:col>
      <xdr:colOff>101600</xdr:colOff>
      <xdr:row>79</xdr:row>
      <xdr:rowOff>40105</xdr:rowOff>
    </xdr:to>
    <xdr:sp macro="" textlink="">
      <xdr:nvSpPr>
        <xdr:cNvPr id="431" name="楕円 430">
          <a:extLst>
            <a:ext uri="{FF2B5EF4-FFF2-40B4-BE49-F238E27FC236}">
              <a16:creationId xmlns:a16="http://schemas.microsoft.com/office/drawing/2014/main" xmlns="" id="{00000000-0008-0000-0700-0000AF010000}"/>
            </a:ext>
          </a:extLst>
        </xdr:cNvPr>
        <xdr:cNvSpPr/>
      </xdr:nvSpPr>
      <xdr:spPr>
        <a:xfrm>
          <a:off x="7810500" y="1348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31232</xdr:rowOff>
    </xdr:from>
    <xdr:ext cx="469744" cy="259045"/>
    <xdr:sp macro="" textlink="">
      <xdr:nvSpPr>
        <xdr:cNvPr id="432" name="テキスト ボックス 431">
          <a:extLst>
            <a:ext uri="{FF2B5EF4-FFF2-40B4-BE49-F238E27FC236}">
              <a16:creationId xmlns:a16="http://schemas.microsoft.com/office/drawing/2014/main" xmlns="" id="{00000000-0008-0000-0700-0000B0010000}"/>
            </a:ext>
          </a:extLst>
        </xdr:cNvPr>
        <xdr:cNvSpPr txBox="1"/>
      </xdr:nvSpPr>
      <xdr:spPr>
        <a:xfrm>
          <a:off x="7626428" y="13575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109231</xdr:rowOff>
    </xdr:from>
    <xdr:to>
      <xdr:col>36</xdr:col>
      <xdr:colOff>165100</xdr:colOff>
      <xdr:row>79</xdr:row>
      <xdr:rowOff>39381</xdr:rowOff>
    </xdr:to>
    <xdr:sp macro="" textlink="">
      <xdr:nvSpPr>
        <xdr:cNvPr id="433" name="楕円 432">
          <a:extLst>
            <a:ext uri="{FF2B5EF4-FFF2-40B4-BE49-F238E27FC236}">
              <a16:creationId xmlns:a16="http://schemas.microsoft.com/office/drawing/2014/main" xmlns="" id="{00000000-0008-0000-0700-0000B1010000}"/>
            </a:ext>
          </a:extLst>
        </xdr:cNvPr>
        <xdr:cNvSpPr/>
      </xdr:nvSpPr>
      <xdr:spPr>
        <a:xfrm>
          <a:off x="6921500" y="1348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30508</xdr:rowOff>
    </xdr:from>
    <xdr:ext cx="469744" cy="259045"/>
    <xdr:sp macro="" textlink="">
      <xdr:nvSpPr>
        <xdr:cNvPr id="434" name="テキスト ボックス 433">
          <a:extLst>
            <a:ext uri="{FF2B5EF4-FFF2-40B4-BE49-F238E27FC236}">
              <a16:creationId xmlns:a16="http://schemas.microsoft.com/office/drawing/2014/main" xmlns="" id="{00000000-0008-0000-0700-0000B2010000}"/>
            </a:ext>
          </a:extLst>
        </xdr:cNvPr>
        <xdr:cNvSpPr txBox="1"/>
      </xdr:nvSpPr>
      <xdr:spPr>
        <a:xfrm>
          <a:off x="6737428" y="13575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xmlns=""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xmlns=""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xmlns=""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xmlns=""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xmlns=""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xmlns=""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xmlns=""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xmlns=""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xmlns="" id="{00000000-0008-0000-07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xmlns=""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a:extLst>
            <a:ext uri="{FF2B5EF4-FFF2-40B4-BE49-F238E27FC236}">
              <a16:creationId xmlns:a16="http://schemas.microsoft.com/office/drawing/2014/main" xmlns="" id="{00000000-0008-0000-0700-0000C2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a:extLst>
            <a:ext uri="{FF2B5EF4-FFF2-40B4-BE49-F238E27FC236}">
              <a16:creationId xmlns:a16="http://schemas.microsoft.com/office/drawing/2014/main" xmlns="" id="{00000000-0008-0000-0700-0000C4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xmlns=""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xmlns=""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xmlns=""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xmlns=""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130327</xdr:rowOff>
    </xdr:from>
    <xdr:to>
      <xdr:col>54</xdr:col>
      <xdr:colOff>189865</xdr:colOff>
      <xdr:row>98</xdr:row>
      <xdr:rowOff>129490</xdr:rowOff>
    </xdr:to>
    <xdr:cxnSp macro="">
      <xdr:nvCxnSpPr>
        <xdr:cNvPr id="458" name="直線コネクタ 457">
          <a:extLst>
            <a:ext uri="{FF2B5EF4-FFF2-40B4-BE49-F238E27FC236}">
              <a16:creationId xmlns:a16="http://schemas.microsoft.com/office/drawing/2014/main" xmlns="" id="{00000000-0008-0000-0700-0000CA010000}"/>
            </a:ext>
          </a:extLst>
        </xdr:cNvPr>
        <xdr:cNvCxnSpPr/>
      </xdr:nvCxnSpPr>
      <xdr:spPr>
        <a:xfrm flipV="1">
          <a:off x="10475595" y="15732277"/>
          <a:ext cx="1270" cy="1199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133317</xdr:rowOff>
    </xdr:from>
    <xdr:ext cx="534377" cy="259045"/>
    <xdr:sp macro="" textlink="">
      <xdr:nvSpPr>
        <xdr:cNvPr id="459" name="土木費最小値テキスト">
          <a:extLst>
            <a:ext uri="{FF2B5EF4-FFF2-40B4-BE49-F238E27FC236}">
              <a16:creationId xmlns:a16="http://schemas.microsoft.com/office/drawing/2014/main" xmlns="" id="{00000000-0008-0000-0700-0000CB010000}"/>
            </a:ext>
          </a:extLst>
        </xdr:cNvPr>
        <xdr:cNvSpPr txBox="1"/>
      </xdr:nvSpPr>
      <xdr:spPr>
        <a:xfrm>
          <a:off x="10528300" y="1693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129490</xdr:rowOff>
    </xdr:from>
    <xdr:to>
      <xdr:col>55</xdr:col>
      <xdr:colOff>88900</xdr:colOff>
      <xdr:row>98</xdr:row>
      <xdr:rowOff>129490</xdr:rowOff>
    </xdr:to>
    <xdr:cxnSp macro="">
      <xdr:nvCxnSpPr>
        <xdr:cNvPr id="460" name="直線コネクタ 459">
          <a:extLst>
            <a:ext uri="{FF2B5EF4-FFF2-40B4-BE49-F238E27FC236}">
              <a16:creationId xmlns:a16="http://schemas.microsoft.com/office/drawing/2014/main" xmlns="" id="{00000000-0008-0000-0700-0000CC010000}"/>
            </a:ext>
          </a:extLst>
        </xdr:cNvPr>
        <xdr:cNvCxnSpPr/>
      </xdr:nvCxnSpPr>
      <xdr:spPr>
        <a:xfrm>
          <a:off x="10388600" y="16931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77004</xdr:rowOff>
    </xdr:from>
    <xdr:ext cx="599010" cy="259045"/>
    <xdr:sp macro="" textlink="">
      <xdr:nvSpPr>
        <xdr:cNvPr id="461" name="土木費最大値テキスト">
          <a:extLst>
            <a:ext uri="{FF2B5EF4-FFF2-40B4-BE49-F238E27FC236}">
              <a16:creationId xmlns:a16="http://schemas.microsoft.com/office/drawing/2014/main" xmlns="" id="{00000000-0008-0000-0700-0000CD010000}"/>
            </a:ext>
          </a:extLst>
        </xdr:cNvPr>
        <xdr:cNvSpPr txBox="1"/>
      </xdr:nvSpPr>
      <xdr:spPr>
        <a:xfrm>
          <a:off x="10528300" y="1550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168,730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130327</xdr:rowOff>
    </xdr:from>
    <xdr:to>
      <xdr:col>55</xdr:col>
      <xdr:colOff>88900</xdr:colOff>
      <xdr:row>91</xdr:row>
      <xdr:rowOff>130327</xdr:rowOff>
    </xdr:to>
    <xdr:cxnSp macro="">
      <xdr:nvCxnSpPr>
        <xdr:cNvPr id="462" name="直線コネクタ 461">
          <a:extLst>
            <a:ext uri="{FF2B5EF4-FFF2-40B4-BE49-F238E27FC236}">
              <a16:creationId xmlns:a16="http://schemas.microsoft.com/office/drawing/2014/main" xmlns="" id="{00000000-0008-0000-0700-0000CE010000}"/>
            </a:ext>
          </a:extLst>
        </xdr:cNvPr>
        <xdr:cNvCxnSpPr/>
      </xdr:nvCxnSpPr>
      <xdr:spPr>
        <a:xfrm>
          <a:off x="10388600" y="1573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23899</xdr:rowOff>
    </xdr:from>
    <xdr:to>
      <xdr:col>55</xdr:col>
      <xdr:colOff>0</xdr:colOff>
      <xdr:row>97</xdr:row>
      <xdr:rowOff>26505</xdr:rowOff>
    </xdr:to>
    <xdr:cxnSp macro="">
      <xdr:nvCxnSpPr>
        <xdr:cNvPr id="463" name="直線コネクタ 462">
          <a:extLst>
            <a:ext uri="{FF2B5EF4-FFF2-40B4-BE49-F238E27FC236}">
              <a16:creationId xmlns:a16="http://schemas.microsoft.com/office/drawing/2014/main" xmlns="" id="{00000000-0008-0000-0700-0000CF010000}"/>
            </a:ext>
          </a:extLst>
        </xdr:cNvPr>
        <xdr:cNvCxnSpPr/>
      </xdr:nvCxnSpPr>
      <xdr:spPr>
        <a:xfrm>
          <a:off x="9639300" y="16654549"/>
          <a:ext cx="8382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105292</xdr:rowOff>
    </xdr:from>
    <xdr:ext cx="534377" cy="259045"/>
    <xdr:sp macro="" textlink="">
      <xdr:nvSpPr>
        <xdr:cNvPr id="464" name="土木費平均値テキスト">
          <a:extLst>
            <a:ext uri="{FF2B5EF4-FFF2-40B4-BE49-F238E27FC236}">
              <a16:creationId xmlns:a16="http://schemas.microsoft.com/office/drawing/2014/main" xmlns="" id="{00000000-0008-0000-0700-0000D0010000}"/>
            </a:ext>
          </a:extLst>
        </xdr:cNvPr>
        <xdr:cNvSpPr txBox="1"/>
      </xdr:nvSpPr>
      <xdr:spPr>
        <a:xfrm>
          <a:off x="10528300" y="16393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82415</xdr:rowOff>
    </xdr:from>
    <xdr:to>
      <xdr:col>55</xdr:col>
      <xdr:colOff>50800</xdr:colOff>
      <xdr:row>97</xdr:row>
      <xdr:rowOff>12565</xdr:rowOff>
    </xdr:to>
    <xdr:sp macro="" textlink="">
      <xdr:nvSpPr>
        <xdr:cNvPr id="465" name="フローチャート: 判断 464">
          <a:extLst>
            <a:ext uri="{FF2B5EF4-FFF2-40B4-BE49-F238E27FC236}">
              <a16:creationId xmlns:a16="http://schemas.microsoft.com/office/drawing/2014/main" xmlns="" id="{00000000-0008-0000-0700-0000D1010000}"/>
            </a:ext>
          </a:extLst>
        </xdr:cNvPr>
        <xdr:cNvSpPr/>
      </xdr:nvSpPr>
      <xdr:spPr>
        <a:xfrm>
          <a:off x="104267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166874</xdr:rowOff>
    </xdr:from>
    <xdr:to>
      <xdr:col>50</xdr:col>
      <xdr:colOff>114300</xdr:colOff>
      <xdr:row>97</xdr:row>
      <xdr:rowOff>23899</xdr:rowOff>
    </xdr:to>
    <xdr:cxnSp macro="">
      <xdr:nvCxnSpPr>
        <xdr:cNvPr id="466" name="直線コネクタ 465">
          <a:extLst>
            <a:ext uri="{FF2B5EF4-FFF2-40B4-BE49-F238E27FC236}">
              <a16:creationId xmlns:a16="http://schemas.microsoft.com/office/drawing/2014/main" xmlns="" id="{00000000-0008-0000-0700-0000D2010000}"/>
            </a:ext>
          </a:extLst>
        </xdr:cNvPr>
        <xdr:cNvCxnSpPr/>
      </xdr:nvCxnSpPr>
      <xdr:spPr>
        <a:xfrm>
          <a:off x="8750300" y="16626074"/>
          <a:ext cx="889000" cy="28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99881</xdr:rowOff>
    </xdr:from>
    <xdr:to>
      <xdr:col>50</xdr:col>
      <xdr:colOff>165100</xdr:colOff>
      <xdr:row>97</xdr:row>
      <xdr:rowOff>30031</xdr:rowOff>
    </xdr:to>
    <xdr:sp macro="" textlink="">
      <xdr:nvSpPr>
        <xdr:cNvPr id="467" name="フローチャート: 判断 466">
          <a:extLst>
            <a:ext uri="{FF2B5EF4-FFF2-40B4-BE49-F238E27FC236}">
              <a16:creationId xmlns:a16="http://schemas.microsoft.com/office/drawing/2014/main" xmlns="" id="{00000000-0008-0000-0700-0000D3010000}"/>
            </a:ext>
          </a:extLst>
        </xdr:cNvPr>
        <xdr:cNvSpPr/>
      </xdr:nvSpPr>
      <xdr:spPr>
        <a:xfrm>
          <a:off x="9588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46558</xdr:rowOff>
    </xdr:from>
    <xdr:ext cx="534377" cy="259045"/>
    <xdr:sp macro="" textlink="">
      <xdr:nvSpPr>
        <xdr:cNvPr id="468" name="テキスト ボックス 467">
          <a:extLst>
            <a:ext uri="{FF2B5EF4-FFF2-40B4-BE49-F238E27FC236}">
              <a16:creationId xmlns:a16="http://schemas.microsoft.com/office/drawing/2014/main" xmlns="" id="{00000000-0008-0000-0700-0000D4010000}"/>
            </a:ext>
          </a:extLst>
        </xdr:cNvPr>
        <xdr:cNvSpPr txBox="1"/>
      </xdr:nvSpPr>
      <xdr:spPr>
        <a:xfrm>
          <a:off x="9372111" y="1633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76065</xdr:rowOff>
    </xdr:from>
    <xdr:to>
      <xdr:col>45</xdr:col>
      <xdr:colOff>177800</xdr:colOff>
      <xdr:row>96</xdr:row>
      <xdr:rowOff>166874</xdr:rowOff>
    </xdr:to>
    <xdr:cxnSp macro="">
      <xdr:nvCxnSpPr>
        <xdr:cNvPr id="469" name="直線コネクタ 468">
          <a:extLst>
            <a:ext uri="{FF2B5EF4-FFF2-40B4-BE49-F238E27FC236}">
              <a16:creationId xmlns:a16="http://schemas.microsoft.com/office/drawing/2014/main" xmlns="" id="{00000000-0008-0000-0700-0000D5010000}"/>
            </a:ext>
          </a:extLst>
        </xdr:cNvPr>
        <xdr:cNvCxnSpPr/>
      </xdr:nvCxnSpPr>
      <xdr:spPr>
        <a:xfrm>
          <a:off x="7861300" y="16535265"/>
          <a:ext cx="889000" cy="90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112148</xdr:rowOff>
    </xdr:from>
    <xdr:to>
      <xdr:col>46</xdr:col>
      <xdr:colOff>38100</xdr:colOff>
      <xdr:row>97</xdr:row>
      <xdr:rowOff>42298</xdr:rowOff>
    </xdr:to>
    <xdr:sp macro="" textlink="">
      <xdr:nvSpPr>
        <xdr:cNvPr id="470" name="フローチャート: 判断 469">
          <a:extLst>
            <a:ext uri="{FF2B5EF4-FFF2-40B4-BE49-F238E27FC236}">
              <a16:creationId xmlns:a16="http://schemas.microsoft.com/office/drawing/2014/main" xmlns="" id="{00000000-0008-0000-0700-0000D6010000}"/>
            </a:ext>
          </a:extLst>
        </xdr:cNvPr>
        <xdr:cNvSpPr/>
      </xdr:nvSpPr>
      <xdr:spPr>
        <a:xfrm>
          <a:off x="8699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58825</xdr:rowOff>
    </xdr:from>
    <xdr:ext cx="534377" cy="259045"/>
    <xdr:sp macro="" textlink="">
      <xdr:nvSpPr>
        <xdr:cNvPr id="471" name="テキスト ボックス 470">
          <a:extLst>
            <a:ext uri="{FF2B5EF4-FFF2-40B4-BE49-F238E27FC236}">
              <a16:creationId xmlns:a16="http://schemas.microsoft.com/office/drawing/2014/main" xmlns="" id="{00000000-0008-0000-0700-0000D7010000}"/>
            </a:ext>
          </a:extLst>
        </xdr:cNvPr>
        <xdr:cNvSpPr txBox="1"/>
      </xdr:nvSpPr>
      <xdr:spPr>
        <a:xfrm>
          <a:off x="8483111" y="1634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76065</xdr:rowOff>
    </xdr:from>
    <xdr:to>
      <xdr:col>41</xdr:col>
      <xdr:colOff>50800</xdr:colOff>
      <xdr:row>96</xdr:row>
      <xdr:rowOff>109799</xdr:rowOff>
    </xdr:to>
    <xdr:cxnSp macro="">
      <xdr:nvCxnSpPr>
        <xdr:cNvPr id="472" name="直線コネクタ 471">
          <a:extLst>
            <a:ext uri="{FF2B5EF4-FFF2-40B4-BE49-F238E27FC236}">
              <a16:creationId xmlns:a16="http://schemas.microsoft.com/office/drawing/2014/main" xmlns="" id="{00000000-0008-0000-0700-0000D8010000}"/>
            </a:ext>
          </a:extLst>
        </xdr:cNvPr>
        <xdr:cNvCxnSpPr/>
      </xdr:nvCxnSpPr>
      <xdr:spPr>
        <a:xfrm flipV="1">
          <a:off x="6972300" y="16535265"/>
          <a:ext cx="889000" cy="3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137371</xdr:rowOff>
    </xdr:from>
    <xdr:to>
      <xdr:col>41</xdr:col>
      <xdr:colOff>101600</xdr:colOff>
      <xdr:row>96</xdr:row>
      <xdr:rowOff>67521</xdr:rowOff>
    </xdr:to>
    <xdr:sp macro="" textlink="">
      <xdr:nvSpPr>
        <xdr:cNvPr id="473" name="フローチャート: 判断 472">
          <a:extLst>
            <a:ext uri="{FF2B5EF4-FFF2-40B4-BE49-F238E27FC236}">
              <a16:creationId xmlns:a16="http://schemas.microsoft.com/office/drawing/2014/main" xmlns="" id="{00000000-0008-0000-0700-0000D9010000}"/>
            </a:ext>
          </a:extLst>
        </xdr:cNvPr>
        <xdr:cNvSpPr/>
      </xdr:nvSpPr>
      <xdr:spPr>
        <a:xfrm>
          <a:off x="7810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84048</xdr:rowOff>
    </xdr:from>
    <xdr:ext cx="534377" cy="259045"/>
    <xdr:sp macro="" textlink="">
      <xdr:nvSpPr>
        <xdr:cNvPr id="474" name="テキスト ボックス 473">
          <a:extLst>
            <a:ext uri="{FF2B5EF4-FFF2-40B4-BE49-F238E27FC236}">
              <a16:creationId xmlns:a16="http://schemas.microsoft.com/office/drawing/2014/main" xmlns="" id="{00000000-0008-0000-0700-0000DA010000}"/>
            </a:ext>
          </a:extLst>
        </xdr:cNvPr>
        <xdr:cNvSpPr txBox="1"/>
      </xdr:nvSpPr>
      <xdr:spPr>
        <a:xfrm>
          <a:off x="7594111" y="162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46540</xdr:rowOff>
    </xdr:from>
    <xdr:to>
      <xdr:col>36</xdr:col>
      <xdr:colOff>165100</xdr:colOff>
      <xdr:row>96</xdr:row>
      <xdr:rowOff>148140</xdr:rowOff>
    </xdr:to>
    <xdr:sp macro="" textlink="">
      <xdr:nvSpPr>
        <xdr:cNvPr id="475" name="フローチャート: 判断 474">
          <a:extLst>
            <a:ext uri="{FF2B5EF4-FFF2-40B4-BE49-F238E27FC236}">
              <a16:creationId xmlns:a16="http://schemas.microsoft.com/office/drawing/2014/main" xmlns="" id="{00000000-0008-0000-0700-0000DB010000}"/>
            </a:ext>
          </a:extLst>
        </xdr:cNvPr>
        <xdr:cNvSpPr/>
      </xdr:nvSpPr>
      <xdr:spPr>
        <a:xfrm>
          <a:off x="6921500" y="1650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164667</xdr:rowOff>
    </xdr:from>
    <xdr:ext cx="534377" cy="259045"/>
    <xdr:sp macro="" textlink="">
      <xdr:nvSpPr>
        <xdr:cNvPr id="476" name="テキスト ボックス 475">
          <a:extLst>
            <a:ext uri="{FF2B5EF4-FFF2-40B4-BE49-F238E27FC236}">
              <a16:creationId xmlns:a16="http://schemas.microsoft.com/office/drawing/2014/main" xmlns="" id="{00000000-0008-0000-0700-0000DC010000}"/>
            </a:ext>
          </a:extLst>
        </xdr:cNvPr>
        <xdr:cNvSpPr txBox="1"/>
      </xdr:nvSpPr>
      <xdr:spPr>
        <a:xfrm>
          <a:off x="6705111" y="1628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xmlns=""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147155</xdr:rowOff>
    </xdr:from>
    <xdr:to>
      <xdr:col>55</xdr:col>
      <xdr:colOff>50800</xdr:colOff>
      <xdr:row>97</xdr:row>
      <xdr:rowOff>77305</xdr:rowOff>
    </xdr:to>
    <xdr:sp macro="" textlink="">
      <xdr:nvSpPr>
        <xdr:cNvPr id="482" name="楕円 481">
          <a:extLst>
            <a:ext uri="{FF2B5EF4-FFF2-40B4-BE49-F238E27FC236}">
              <a16:creationId xmlns:a16="http://schemas.microsoft.com/office/drawing/2014/main" xmlns="" id="{00000000-0008-0000-0700-0000E2010000}"/>
            </a:ext>
          </a:extLst>
        </xdr:cNvPr>
        <xdr:cNvSpPr/>
      </xdr:nvSpPr>
      <xdr:spPr>
        <a:xfrm>
          <a:off x="10426700" y="1660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125582</xdr:rowOff>
    </xdr:from>
    <xdr:ext cx="534377" cy="259045"/>
    <xdr:sp macro="" textlink="">
      <xdr:nvSpPr>
        <xdr:cNvPr id="483" name="土木費該当値テキスト">
          <a:extLst>
            <a:ext uri="{FF2B5EF4-FFF2-40B4-BE49-F238E27FC236}">
              <a16:creationId xmlns:a16="http://schemas.microsoft.com/office/drawing/2014/main" xmlns="" id="{00000000-0008-0000-0700-0000E3010000}"/>
            </a:ext>
          </a:extLst>
        </xdr:cNvPr>
        <xdr:cNvSpPr txBox="1"/>
      </xdr:nvSpPr>
      <xdr:spPr>
        <a:xfrm>
          <a:off x="10528300" y="1658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144549</xdr:rowOff>
    </xdr:from>
    <xdr:to>
      <xdr:col>50</xdr:col>
      <xdr:colOff>165100</xdr:colOff>
      <xdr:row>97</xdr:row>
      <xdr:rowOff>74699</xdr:rowOff>
    </xdr:to>
    <xdr:sp macro="" textlink="">
      <xdr:nvSpPr>
        <xdr:cNvPr id="484" name="楕円 483">
          <a:extLst>
            <a:ext uri="{FF2B5EF4-FFF2-40B4-BE49-F238E27FC236}">
              <a16:creationId xmlns:a16="http://schemas.microsoft.com/office/drawing/2014/main" xmlns="" id="{00000000-0008-0000-0700-0000E4010000}"/>
            </a:ext>
          </a:extLst>
        </xdr:cNvPr>
        <xdr:cNvSpPr/>
      </xdr:nvSpPr>
      <xdr:spPr>
        <a:xfrm>
          <a:off x="9588500" y="1660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65826</xdr:rowOff>
    </xdr:from>
    <xdr:ext cx="534377" cy="259045"/>
    <xdr:sp macro="" textlink="">
      <xdr:nvSpPr>
        <xdr:cNvPr id="485" name="テキスト ボックス 484">
          <a:extLst>
            <a:ext uri="{FF2B5EF4-FFF2-40B4-BE49-F238E27FC236}">
              <a16:creationId xmlns:a16="http://schemas.microsoft.com/office/drawing/2014/main" xmlns="" id="{00000000-0008-0000-0700-0000E5010000}"/>
            </a:ext>
          </a:extLst>
        </xdr:cNvPr>
        <xdr:cNvSpPr txBox="1"/>
      </xdr:nvSpPr>
      <xdr:spPr>
        <a:xfrm>
          <a:off x="9372111" y="16696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116074</xdr:rowOff>
    </xdr:from>
    <xdr:to>
      <xdr:col>46</xdr:col>
      <xdr:colOff>38100</xdr:colOff>
      <xdr:row>97</xdr:row>
      <xdr:rowOff>46224</xdr:rowOff>
    </xdr:to>
    <xdr:sp macro="" textlink="">
      <xdr:nvSpPr>
        <xdr:cNvPr id="486" name="楕円 485">
          <a:extLst>
            <a:ext uri="{FF2B5EF4-FFF2-40B4-BE49-F238E27FC236}">
              <a16:creationId xmlns:a16="http://schemas.microsoft.com/office/drawing/2014/main" xmlns="" id="{00000000-0008-0000-0700-0000E6010000}"/>
            </a:ext>
          </a:extLst>
        </xdr:cNvPr>
        <xdr:cNvSpPr/>
      </xdr:nvSpPr>
      <xdr:spPr>
        <a:xfrm>
          <a:off x="8699500" y="1657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37351</xdr:rowOff>
    </xdr:from>
    <xdr:ext cx="534377" cy="259045"/>
    <xdr:sp macro="" textlink="">
      <xdr:nvSpPr>
        <xdr:cNvPr id="487" name="テキスト ボックス 486">
          <a:extLst>
            <a:ext uri="{FF2B5EF4-FFF2-40B4-BE49-F238E27FC236}">
              <a16:creationId xmlns:a16="http://schemas.microsoft.com/office/drawing/2014/main" xmlns="" id="{00000000-0008-0000-0700-0000E7010000}"/>
            </a:ext>
          </a:extLst>
        </xdr:cNvPr>
        <xdr:cNvSpPr txBox="1"/>
      </xdr:nvSpPr>
      <xdr:spPr>
        <a:xfrm>
          <a:off x="8483111" y="1666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25265</xdr:rowOff>
    </xdr:from>
    <xdr:to>
      <xdr:col>41</xdr:col>
      <xdr:colOff>101600</xdr:colOff>
      <xdr:row>96</xdr:row>
      <xdr:rowOff>126865</xdr:rowOff>
    </xdr:to>
    <xdr:sp macro="" textlink="">
      <xdr:nvSpPr>
        <xdr:cNvPr id="488" name="楕円 487">
          <a:extLst>
            <a:ext uri="{FF2B5EF4-FFF2-40B4-BE49-F238E27FC236}">
              <a16:creationId xmlns:a16="http://schemas.microsoft.com/office/drawing/2014/main" xmlns="" id="{00000000-0008-0000-0700-0000E8010000}"/>
            </a:ext>
          </a:extLst>
        </xdr:cNvPr>
        <xdr:cNvSpPr/>
      </xdr:nvSpPr>
      <xdr:spPr>
        <a:xfrm>
          <a:off x="7810500" y="1648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117992</xdr:rowOff>
    </xdr:from>
    <xdr:ext cx="534377" cy="259045"/>
    <xdr:sp macro="" textlink="">
      <xdr:nvSpPr>
        <xdr:cNvPr id="489" name="テキスト ボックス 488">
          <a:extLst>
            <a:ext uri="{FF2B5EF4-FFF2-40B4-BE49-F238E27FC236}">
              <a16:creationId xmlns:a16="http://schemas.microsoft.com/office/drawing/2014/main" xmlns="" id="{00000000-0008-0000-0700-0000E9010000}"/>
            </a:ext>
          </a:extLst>
        </xdr:cNvPr>
        <xdr:cNvSpPr txBox="1"/>
      </xdr:nvSpPr>
      <xdr:spPr>
        <a:xfrm>
          <a:off x="7594111" y="16577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58999</xdr:rowOff>
    </xdr:from>
    <xdr:to>
      <xdr:col>36</xdr:col>
      <xdr:colOff>165100</xdr:colOff>
      <xdr:row>96</xdr:row>
      <xdr:rowOff>160599</xdr:rowOff>
    </xdr:to>
    <xdr:sp macro="" textlink="">
      <xdr:nvSpPr>
        <xdr:cNvPr id="490" name="楕円 489">
          <a:extLst>
            <a:ext uri="{FF2B5EF4-FFF2-40B4-BE49-F238E27FC236}">
              <a16:creationId xmlns:a16="http://schemas.microsoft.com/office/drawing/2014/main" xmlns="" id="{00000000-0008-0000-0700-0000EA010000}"/>
            </a:ext>
          </a:extLst>
        </xdr:cNvPr>
        <xdr:cNvSpPr/>
      </xdr:nvSpPr>
      <xdr:spPr>
        <a:xfrm>
          <a:off x="6921500" y="1651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151726</xdr:rowOff>
    </xdr:from>
    <xdr:ext cx="534377" cy="259045"/>
    <xdr:sp macro="" textlink="">
      <xdr:nvSpPr>
        <xdr:cNvPr id="491" name="テキスト ボックス 490">
          <a:extLst>
            <a:ext uri="{FF2B5EF4-FFF2-40B4-BE49-F238E27FC236}">
              <a16:creationId xmlns:a16="http://schemas.microsoft.com/office/drawing/2014/main" xmlns="" id="{00000000-0008-0000-0700-0000EB010000}"/>
            </a:ext>
          </a:extLst>
        </xdr:cNvPr>
        <xdr:cNvSpPr txBox="1"/>
      </xdr:nvSpPr>
      <xdr:spPr>
        <a:xfrm>
          <a:off x="6705111" y="1661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xmlns=""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xmlns=""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xmlns=""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xmlns=""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xmlns=""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xmlns=""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xmlns=""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xmlns=""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xmlns=""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xmlns=""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a:extLst>
            <a:ext uri="{FF2B5EF4-FFF2-40B4-BE49-F238E27FC236}">
              <a16:creationId xmlns:a16="http://schemas.microsoft.com/office/drawing/2014/main" xmlns="" id="{00000000-0008-0000-0700-0000F7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xmlns=""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xmlns=""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xmlns=""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xmlns=""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xmlns=""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xmlns=""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xmlns=""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a:extLst>
            <a:ext uri="{FF2B5EF4-FFF2-40B4-BE49-F238E27FC236}">
              <a16:creationId xmlns:a16="http://schemas.microsoft.com/office/drawing/2014/main" xmlns="" id="{00000000-0008-0000-0700-0000FF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a:extLst>
            <a:ext uri="{FF2B5EF4-FFF2-40B4-BE49-F238E27FC236}">
              <a16:creationId xmlns:a16="http://schemas.microsoft.com/office/drawing/2014/main" xmlns="" id="{00000000-0008-0000-0700-000001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xmlns=""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xmlns=""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xmlns=""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19407</xdr:rowOff>
    </xdr:from>
    <xdr:to>
      <xdr:col>85</xdr:col>
      <xdr:colOff>126364</xdr:colOff>
      <xdr:row>38</xdr:row>
      <xdr:rowOff>119094</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flipV="1">
          <a:off x="16317595" y="5162907"/>
          <a:ext cx="1269" cy="147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122921</xdr:rowOff>
    </xdr:from>
    <xdr:ext cx="469744" cy="259045"/>
    <xdr:sp macro="" textlink="">
      <xdr:nvSpPr>
        <xdr:cNvPr id="518" name="消防費最小値テキスト">
          <a:extLst>
            <a:ext uri="{FF2B5EF4-FFF2-40B4-BE49-F238E27FC236}">
              <a16:creationId xmlns:a16="http://schemas.microsoft.com/office/drawing/2014/main" xmlns="" id="{00000000-0008-0000-0700-000006020000}"/>
            </a:ext>
          </a:extLst>
        </xdr:cNvPr>
        <xdr:cNvSpPr txBox="1"/>
      </xdr:nvSpPr>
      <xdr:spPr>
        <a:xfrm>
          <a:off x="16370300" y="6638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119094</xdr:rowOff>
    </xdr:from>
    <xdr:to>
      <xdr:col>86</xdr:col>
      <xdr:colOff>25400</xdr:colOff>
      <xdr:row>38</xdr:row>
      <xdr:rowOff>119094</xdr:rowOff>
    </xdr:to>
    <xdr:cxnSp macro="">
      <xdr:nvCxnSpPr>
        <xdr:cNvPr id="519" name="直線コネクタ 518">
          <a:extLst>
            <a:ext uri="{FF2B5EF4-FFF2-40B4-BE49-F238E27FC236}">
              <a16:creationId xmlns:a16="http://schemas.microsoft.com/office/drawing/2014/main" xmlns="" id="{00000000-0008-0000-0700-000007020000}"/>
            </a:ext>
          </a:extLst>
        </xdr:cNvPr>
        <xdr:cNvCxnSpPr/>
      </xdr:nvCxnSpPr>
      <xdr:spPr>
        <a:xfrm>
          <a:off x="16230600" y="6634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137534</xdr:rowOff>
    </xdr:from>
    <xdr:ext cx="534377" cy="259045"/>
    <xdr:sp macro="" textlink="">
      <xdr:nvSpPr>
        <xdr:cNvPr id="520" name="消防費最大値テキスト">
          <a:extLst>
            <a:ext uri="{FF2B5EF4-FFF2-40B4-BE49-F238E27FC236}">
              <a16:creationId xmlns:a16="http://schemas.microsoft.com/office/drawing/2014/main" xmlns="" id="{00000000-0008-0000-0700-000008020000}"/>
            </a:ext>
          </a:extLst>
        </xdr:cNvPr>
        <xdr:cNvSpPr txBox="1"/>
      </xdr:nvSpPr>
      <xdr:spPr>
        <a:xfrm>
          <a:off x="16370300" y="493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99,367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19407</xdr:rowOff>
    </xdr:from>
    <xdr:to>
      <xdr:col>86</xdr:col>
      <xdr:colOff>25400</xdr:colOff>
      <xdr:row>30</xdr:row>
      <xdr:rowOff>19407</xdr:rowOff>
    </xdr:to>
    <xdr:cxnSp macro="">
      <xdr:nvCxnSpPr>
        <xdr:cNvPr id="521" name="直線コネクタ 520">
          <a:extLst>
            <a:ext uri="{FF2B5EF4-FFF2-40B4-BE49-F238E27FC236}">
              <a16:creationId xmlns:a16="http://schemas.microsoft.com/office/drawing/2014/main" xmlns="" id="{00000000-0008-0000-0700-000009020000}"/>
            </a:ext>
          </a:extLst>
        </xdr:cNvPr>
        <xdr:cNvCxnSpPr/>
      </xdr:nvCxnSpPr>
      <xdr:spPr>
        <a:xfrm>
          <a:off x="16230600" y="51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17415</xdr:rowOff>
    </xdr:from>
    <xdr:to>
      <xdr:col>85</xdr:col>
      <xdr:colOff>127000</xdr:colOff>
      <xdr:row>37</xdr:row>
      <xdr:rowOff>77227</xdr:rowOff>
    </xdr:to>
    <xdr:cxnSp macro="">
      <xdr:nvCxnSpPr>
        <xdr:cNvPr id="522" name="直線コネクタ 521">
          <a:extLst>
            <a:ext uri="{FF2B5EF4-FFF2-40B4-BE49-F238E27FC236}">
              <a16:creationId xmlns:a16="http://schemas.microsoft.com/office/drawing/2014/main" xmlns="" id="{00000000-0008-0000-0700-00000A020000}"/>
            </a:ext>
          </a:extLst>
        </xdr:cNvPr>
        <xdr:cNvCxnSpPr/>
      </xdr:nvCxnSpPr>
      <xdr:spPr>
        <a:xfrm>
          <a:off x="15481300" y="6361065"/>
          <a:ext cx="838200" cy="5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23929</xdr:rowOff>
    </xdr:from>
    <xdr:ext cx="534377" cy="259045"/>
    <xdr:sp macro="" textlink="">
      <xdr:nvSpPr>
        <xdr:cNvPr id="523" name="消防費平均値テキスト">
          <a:extLst>
            <a:ext uri="{FF2B5EF4-FFF2-40B4-BE49-F238E27FC236}">
              <a16:creationId xmlns:a16="http://schemas.microsoft.com/office/drawing/2014/main" xmlns="" id="{00000000-0008-0000-0700-00000B020000}"/>
            </a:ext>
          </a:extLst>
        </xdr:cNvPr>
        <xdr:cNvSpPr txBox="1"/>
      </xdr:nvSpPr>
      <xdr:spPr>
        <a:xfrm>
          <a:off x="16370300" y="6196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1052</xdr:rowOff>
    </xdr:from>
    <xdr:to>
      <xdr:col>85</xdr:col>
      <xdr:colOff>177800</xdr:colOff>
      <xdr:row>37</xdr:row>
      <xdr:rowOff>102652</xdr:rowOff>
    </xdr:to>
    <xdr:sp macro="" textlink="">
      <xdr:nvSpPr>
        <xdr:cNvPr id="524" name="フローチャート: 判断 523">
          <a:extLst>
            <a:ext uri="{FF2B5EF4-FFF2-40B4-BE49-F238E27FC236}">
              <a16:creationId xmlns:a16="http://schemas.microsoft.com/office/drawing/2014/main" xmlns="" id="{00000000-0008-0000-0700-00000C020000}"/>
            </a:ext>
          </a:extLst>
        </xdr:cNvPr>
        <xdr:cNvSpPr/>
      </xdr:nvSpPr>
      <xdr:spPr>
        <a:xfrm>
          <a:off x="162687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134165</xdr:rowOff>
    </xdr:from>
    <xdr:to>
      <xdr:col>81</xdr:col>
      <xdr:colOff>50800</xdr:colOff>
      <xdr:row>37</xdr:row>
      <xdr:rowOff>17415</xdr:rowOff>
    </xdr:to>
    <xdr:cxnSp macro="">
      <xdr:nvCxnSpPr>
        <xdr:cNvPr id="525" name="直線コネクタ 524">
          <a:extLst>
            <a:ext uri="{FF2B5EF4-FFF2-40B4-BE49-F238E27FC236}">
              <a16:creationId xmlns:a16="http://schemas.microsoft.com/office/drawing/2014/main" xmlns="" id="{00000000-0008-0000-0700-00000D020000}"/>
            </a:ext>
          </a:extLst>
        </xdr:cNvPr>
        <xdr:cNvCxnSpPr/>
      </xdr:nvCxnSpPr>
      <xdr:spPr>
        <a:xfrm>
          <a:off x="14592300" y="6134915"/>
          <a:ext cx="889000" cy="226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169759</xdr:rowOff>
    </xdr:from>
    <xdr:to>
      <xdr:col>81</xdr:col>
      <xdr:colOff>101600</xdr:colOff>
      <xdr:row>37</xdr:row>
      <xdr:rowOff>99909</xdr:rowOff>
    </xdr:to>
    <xdr:sp macro="" textlink="">
      <xdr:nvSpPr>
        <xdr:cNvPr id="526" name="フローチャート: 判断 525">
          <a:extLst>
            <a:ext uri="{FF2B5EF4-FFF2-40B4-BE49-F238E27FC236}">
              <a16:creationId xmlns:a16="http://schemas.microsoft.com/office/drawing/2014/main" xmlns="" id="{00000000-0008-0000-0700-00000E020000}"/>
            </a:ext>
          </a:extLst>
        </xdr:cNvPr>
        <xdr:cNvSpPr/>
      </xdr:nvSpPr>
      <xdr:spPr>
        <a:xfrm>
          <a:off x="15430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91036</xdr:rowOff>
    </xdr:from>
    <xdr:ext cx="534377" cy="259045"/>
    <xdr:sp macro="" textlink="">
      <xdr:nvSpPr>
        <xdr:cNvPr id="527" name="テキスト ボックス 526">
          <a:extLst>
            <a:ext uri="{FF2B5EF4-FFF2-40B4-BE49-F238E27FC236}">
              <a16:creationId xmlns:a16="http://schemas.microsoft.com/office/drawing/2014/main" xmlns="" id="{00000000-0008-0000-0700-00000F020000}"/>
            </a:ext>
          </a:extLst>
        </xdr:cNvPr>
        <xdr:cNvSpPr txBox="1"/>
      </xdr:nvSpPr>
      <xdr:spPr>
        <a:xfrm>
          <a:off x="15214111" y="643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134165</xdr:rowOff>
    </xdr:from>
    <xdr:to>
      <xdr:col>76</xdr:col>
      <xdr:colOff>114300</xdr:colOff>
      <xdr:row>36</xdr:row>
      <xdr:rowOff>51591</xdr:rowOff>
    </xdr:to>
    <xdr:cxnSp macro="">
      <xdr:nvCxnSpPr>
        <xdr:cNvPr id="528" name="直線コネクタ 527">
          <a:extLst>
            <a:ext uri="{FF2B5EF4-FFF2-40B4-BE49-F238E27FC236}">
              <a16:creationId xmlns:a16="http://schemas.microsoft.com/office/drawing/2014/main" xmlns="" id="{00000000-0008-0000-0700-000010020000}"/>
            </a:ext>
          </a:extLst>
        </xdr:cNvPr>
        <xdr:cNvCxnSpPr/>
      </xdr:nvCxnSpPr>
      <xdr:spPr>
        <a:xfrm flipV="1">
          <a:off x="13703300" y="6134915"/>
          <a:ext cx="889000" cy="88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161366</xdr:rowOff>
    </xdr:from>
    <xdr:to>
      <xdr:col>76</xdr:col>
      <xdr:colOff>165100</xdr:colOff>
      <xdr:row>37</xdr:row>
      <xdr:rowOff>91516</xdr:rowOff>
    </xdr:to>
    <xdr:sp macro="" textlink="">
      <xdr:nvSpPr>
        <xdr:cNvPr id="529" name="フローチャート: 判断 528">
          <a:extLst>
            <a:ext uri="{FF2B5EF4-FFF2-40B4-BE49-F238E27FC236}">
              <a16:creationId xmlns:a16="http://schemas.microsoft.com/office/drawing/2014/main" xmlns="" id="{00000000-0008-0000-0700-000011020000}"/>
            </a:ext>
          </a:extLst>
        </xdr:cNvPr>
        <xdr:cNvSpPr/>
      </xdr:nvSpPr>
      <xdr:spPr>
        <a:xfrm>
          <a:off x="145415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82643</xdr:rowOff>
    </xdr:from>
    <xdr:ext cx="534377"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4325111" y="642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25253</xdr:rowOff>
    </xdr:from>
    <xdr:to>
      <xdr:col>71</xdr:col>
      <xdr:colOff>177800</xdr:colOff>
      <xdr:row>36</xdr:row>
      <xdr:rowOff>51591</xdr:rowOff>
    </xdr:to>
    <xdr:cxnSp macro="">
      <xdr:nvCxnSpPr>
        <xdr:cNvPr id="531" name="直線コネクタ 530">
          <a:extLst>
            <a:ext uri="{FF2B5EF4-FFF2-40B4-BE49-F238E27FC236}">
              <a16:creationId xmlns:a16="http://schemas.microsoft.com/office/drawing/2014/main" xmlns="" id="{00000000-0008-0000-0700-000013020000}"/>
            </a:ext>
          </a:extLst>
        </xdr:cNvPr>
        <xdr:cNvCxnSpPr/>
      </xdr:nvCxnSpPr>
      <xdr:spPr>
        <a:xfrm>
          <a:off x="12814300" y="6026003"/>
          <a:ext cx="889000" cy="19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155439</xdr:rowOff>
    </xdr:from>
    <xdr:to>
      <xdr:col>72</xdr:col>
      <xdr:colOff>38100</xdr:colOff>
      <xdr:row>37</xdr:row>
      <xdr:rowOff>85589</xdr:rowOff>
    </xdr:to>
    <xdr:sp macro="" textlink="">
      <xdr:nvSpPr>
        <xdr:cNvPr id="532" name="フローチャート: 判断 531">
          <a:extLst>
            <a:ext uri="{FF2B5EF4-FFF2-40B4-BE49-F238E27FC236}">
              <a16:creationId xmlns:a16="http://schemas.microsoft.com/office/drawing/2014/main" xmlns="" id="{00000000-0008-0000-0700-000014020000}"/>
            </a:ext>
          </a:extLst>
        </xdr:cNvPr>
        <xdr:cNvSpPr/>
      </xdr:nvSpPr>
      <xdr:spPr>
        <a:xfrm>
          <a:off x="13652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76716</xdr:rowOff>
    </xdr:from>
    <xdr:ext cx="534377"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3436111" y="642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169792</xdr:rowOff>
    </xdr:from>
    <xdr:to>
      <xdr:col>67</xdr:col>
      <xdr:colOff>101600</xdr:colOff>
      <xdr:row>37</xdr:row>
      <xdr:rowOff>99942</xdr:rowOff>
    </xdr:to>
    <xdr:sp macro="" textlink="">
      <xdr:nvSpPr>
        <xdr:cNvPr id="534" name="フローチャート: 判断 533">
          <a:extLst>
            <a:ext uri="{FF2B5EF4-FFF2-40B4-BE49-F238E27FC236}">
              <a16:creationId xmlns:a16="http://schemas.microsoft.com/office/drawing/2014/main" xmlns="" id="{00000000-0008-0000-0700-000016020000}"/>
            </a:ext>
          </a:extLst>
        </xdr:cNvPr>
        <xdr:cNvSpPr/>
      </xdr:nvSpPr>
      <xdr:spPr>
        <a:xfrm>
          <a:off x="12763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91069</xdr:rowOff>
    </xdr:from>
    <xdr:ext cx="534377"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2547111" y="643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xmlns=""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xmlns=""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xmlns=""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26427</xdr:rowOff>
    </xdr:from>
    <xdr:to>
      <xdr:col>85</xdr:col>
      <xdr:colOff>177800</xdr:colOff>
      <xdr:row>37</xdr:row>
      <xdr:rowOff>128027</xdr:rowOff>
    </xdr:to>
    <xdr:sp macro="" textlink="">
      <xdr:nvSpPr>
        <xdr:cNvPr id="541" name="楕円 540">
          <a:extLst>
            <a:ext uri="{FF2B5EF4-FFF2-40B4-BE49-F238E27FC236}">
              <a16:creationId xmlns:a16="http://schemas.microsoft.com/office/drawing/2014/main" xmlns="" id="{00000000-0008-0000-0700-00001D020000}"/>
            </a:ext>
          </a:extLst>
        </xdr:cNvPr>
        <xdr:cNvSpPr/>
      </xdr:nvSpPr>
      <xdr:spPr>
        <a:xfrm>
          <a:off x="16268700" y="637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4854</xdr:rowOff>
    </xdr:from>
    <xdr:ext cx="534377" cy="259045"/>
    <xdr:sp macro="" textlink="">
      <xdr:nvSpPr>
        <xdr:cNvPr id="542" name="消防費該当値テキスト">
          <a:extLst>
            <a:ext uri="{FF2B5EF4-FFF2-40B4-BE49-F238E27FC236}">
              <a16:creationId xmlns:a16="http://schemas.microsoft.com/office/drawing/2014/main" xmlns="" id="{00000000-0008-0000-0700-00001E020000}"/>
            </a:ext>
          </a:extLst>
        </xdr:cNvPr>
        <xdr:cNvSpPr txBox="1"/>
      </xdr:nvSpPr>
      <xdr:spPr>
        <a:xfrm>
          <a:off x="16370300" y="6348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138065</xdr:rowOff>
    </xdr:from>
    <xdr:to>
      <xdr:col>81</xdr:col>
      <xdr:colOff>101600</xdr:colOff>
      <xdr:row>37</xdr:row>
      <xdr:rowOff>68215</xdr:rowOff>
    </xdr:to>
    <xdr:sp macro="" textlink="">
      <xdr:nvSpPr>
        <xdr:cNvPr id="543" name="楕円 542">
          <a:extLst>
            <a:ext uri="{FF2B5EF4-FFF2-40B4-BE49-F238E27FC236}">
              <a16:creationId xmlns:a16="http://schemas.microsoft.com/office/drawing/2014/main" xmlns="" id="{00000000-0008-0000-0700-00001F020000}"/>
            </a:ext>
          </a:extLst>
        </xdr:cNvPr>
        <xdr:cNvSpPr/>
      </xdr:nvSpPr>
      <xdr:spPr>
        <a:xfrm>
          <a:off x="15430500" y="631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84742</xdr:rowOff>
    </xdr:from>
    <xdr:ext cx="534377" cy="259045"/>
    <xdr:sp macro="" textlink="">
      <xdr:nvSpPr>
        <xdr:cNvPr id="544" name="テキスト ボックス 543">
          <a:extLst>
            <a:ext uri="{FF2B5EF4-FFF2-40B4-BE49-F238E27FC236}">
              <a16:creationId xmlns:a16="http://schemas.microsoft.com/office/drawing/2014/main" xmlns="" id="{00000000-0008-0000-0700-000020020000}"/>
            </a:ext>
          </a:extLst>
        </xdr:cNvPr>
        <xdr:cNvSpPr txBox="1"/>
      </xdr:nvSpPr>
      <xdr:spPr>
        <a:xfrm>
          <a:off x="15214111" y="6085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83365</xdr:rowOff>
    </xdr:from>
    <xdr:to>
      <xdr:col>76</xdr:col>
      <xdr:colOff>165100</xdr:colOff>
      <xdr:row>36</xdr:row>
      <xdr:rowOff>13515</xdr:rowOff>
    </xdr:to>
    <xdr:sp macro="" textlink="">
      <xdr:nvSpPr>
        <xdr:cNvPr id="545" name="楕円 544">
          <a:extLst>
            <a:ext uri="{FF2B5EF4-FFF2-40B4-BE49-F238E27FC236}">
              <a16:creationId xmlns:a16="http://schemas.microsoft.com/office/drawing/2014/main" xmlns="" id="{00000000-0008-0000-0700-000021020000}"/>
            </a:ext>
          </a:extLst>
        </xdr:cNvPr>
        <xdr:cNvSpPr/>
      </xdr:nvSpPr>
      <xdr:spPr>
        <a:xfrm>
          <a:off x="14541500" y="608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30042</xdr:rowOff>
    </xdr:from>
    <xdr:ext cx="534377" cy="259045"/>
    <xdr:sp macro="" textlink="">
      <xdr:nvSpPr>
        <xdr:cNvPr id="546" name="テキスト ボックス 545">
          <a:extLst>
            <a:ext uri="{FF2B5EF4-FFF2-40B4-BE49-F238E27FC236}">
              <a16:creationId xmlns:a16="http://schemas.microsoft.com/office/drawing/2014/main" xmlns="" id="{00000000-0008-0000-0700-000022020000}"/>
            </a:ext>
          </a:extLst>
        </xdr:cNvPr>
        <xdr:cNvSpPr txBox="1"/>
      </xdr:nvSpPr>
      <xdr:spPr>
        <a:xfrm>
          <a:off x="14325111" y="5859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791</xdr:rowOff>
    </xdr:from>
    <xdr:to>
      <xdr:col>72</xdr:col>
      <xdr:colOff>38100</xdr:colOff>
      <xdr:row>36</xdr:row>
      <xdr:rowOff>102391</xdr:rowOff>
    </xdr:to>
    <xdr:sp macro="" textlink="">
      <xdr:nvSpPr>
        <xdr:cNvPr id="547" name="楕円 546">
          <a:extLst>
            <a:ext uri="{FF2B5EF4-FFF2-40B4-BE49-F238E27FC236}">
              <a16:creationId xmlns:a16="http://schemas.microsoft.com/office/drawing/2014/main" xmlns="" id="{00000000-0008-0000-0700-000023020000}"/>
            </a:ext>
          </a:extLst>
        </xdr:cNvPr>
        <xdr:cNvSpPr/>
      </xdr:nvSpPr>
      <xdr:spPr>
        <a:xfrm>
          <a:off x="13652500" y="617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118918</xdr:rowOff>
    </xdr:from>
    <xdr:ext cx="534377" cy="259045"/>
    <xdr:sp macro="" textlink="">
      <xdr:nvSpPr>
        <xdr:cNvPr id="548" name="テキスト ボックス 547">
          <a:extLst>
            <a:ext uri="{FF2B5EF4-FFF2-40B4-BE49-F238E27FC236}">
              <a16:creationId xmlns:a16="http://schemas.microsoft.com/office/drawing/2014/main" xmlns="" id="{00000000-0008-0000-0700-000024020000}"/>
            </a:ext>
          </a:extLst>
        </xdr:cNvPr>
        <xdr:cNvSpPr txBox="1"/>
      </xdr:nvSpPr>
      <xdr:spPr>
        <a:xfrm>
          <a:off x="13436111" y="594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145903</xdr:rowOff>
    </xdr:from>
    <xdr:to>
      <xdr:col>67</xdr:col>
      <xdr:colOff>101600</xdr:colOff>
      <xdr:row>35</xdr:row>
      <xdr:rowOff>76053</xdr:rowOff>
    </xdr:to>
    <xdr:sp macro="" textlink="">
      <xdr:nvSpPr>
        <xdr:cNvPr id="549" name="楕円 548">
          <a:extLst>
            <a:ext uri="{FF2B5EF4-FFF2-40B4-BE49-F238E27FC236}">
              <a16:creationId xmlns:a16="http://schemas.microsoft.com/office/drawing/2014/main" xmlns="" id="{00000000-0008-0000-0700-000025020000}"/>
            </a:ext>
          </a:extLst>
        </xdr:cNvPr>
        <xdr:cNvSpPr/>
      </xdr:nvSpPr>
      <xdr:spPr>
        <a:xfrm>
          <a:off x="12763500" y="597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92580</xdr:rowOff>
    </xdr:from>
    <xdr:ext cx="534377" cy="259045"/>
    <xdr:sp macro="" textlink="">
      <xdr:nvSpPr>
        <xdr:cNvPr id="550" name="テキスト ボックス 549">
          <a:extLst>
            <a:ext uri="{FF2B5EF4-FFF2-40B4-BE49-F238E27FC236}">
              <a16:creationId xmlns:a16="http://schemas.microsoft.com/office/drawing/2014/main" xmlns="" id="{00000000-0008-0000-0700-000026020000}"/>
            </a:ext>
          </a:extLst>
        </xdr:cNvPr>
        <xdr:cNvSpPr txBox="1"/>
      </xdr:nvSpPr>
      <xdr:spPr>
        <a:xfrm>
          <a:off x="12547111" y="5750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xmlns=""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xmlns=""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xmlns=""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xmlns=""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xmlns=""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xmlns=""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xmlns=""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xmlns=""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xmlns=""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xmlns=""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xmlns=""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a:extLst>
            <a:ext uri="{FF2B5EF4-FFF2-40B4-BE49-F238E27FC236}">
              <a16:creationId xmlns:a16="http://schemas.microsoft.com/office/drawing/2014/main" xmlns="" id="{00000000-0008-0000-0700-00003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xmlns=""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xmlns=""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xmlns=""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a:extLst>
            <a:ext uri="{FF2B5EF4-FFF2-40B4-BE49-F238E27FC236}">
              <a16:creationId xmlns:a16="http://schemas.microsoft.com/office/drawing/2014/main" xmlns="" id="{00000000-0008-0000-0700-000036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xmlns=""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a:extLst>
            <a:ext uri="{FF2B5EF4-FFF2-40B4-BE49-F238E27FC236}">
              <a16:creationId xmlns:a16="http://schemas.microsoft.com/office/drawing/2014/main" xmlns="" id="{00000000-0008-0000-0700-000038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xmlns=""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xmlns=""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xmlns=""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xmlns=""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xmlns=""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23320</xdr:rowOff>
    </xdr:from>
    <xdr:to>
      <xdr:col>85</xdr:col>
      <xdr:colOff>126364</xdr:colOff>
      <xdr:row>58</xdr:row>
      <xdr:rowOff>67859</xdr:rowOff>
    </xdr:to>
    <xdr:cxnSp macro="">
      <xdr:nvCxnSpPr>
        <xdr:cNvPr id="574" name="直線コネクタ 573">
          <a:extLst>
            <a:ext uri="{FF2B5EF4-FFF2-40B4-BE49-F238E27FC236}">
              <a16:creationId xmlns:a16="http://schemas.microsoft.com/office/drawing/2014/main" xmlns="" id="{00000000-0008-0000-0700-00003E020000}"/>
            </a:ext>
          </a:extLst>
        </xdr:cNvPr>
        <xdr:cNvCxnSpPr/>
      </xdr:nvCxnSpPr>
      <xdr:spPr>
        <a:xfrm flipV="1">
          <a:off x="16317595" y="8767270"/>
          <a:ext cx="1269" cy="1244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71686</xdr:rowOff>
    </xdr:from>
    <xdr:ext cx="534377" cy="259045"/>
    <xdr:sp macro="" textlink="">
      <xdr:nvSpPr>
        <xdr:cNvPr id="575" name="教育費最小値テキスト">
          <a:extLst>
            <a:ext uri="{FF2B5EF4-FFF2-40B4-BE49-F238E27FC236}">
              <a16:creationId xmlns:a16="http://schemas.microsoft.com/office/drawing/2014/main" xmlns="" id="{00000000-0008-0000-0700-00003F020000}"/>
            </a:ext>
          </a:extLst>
        </xdr:cNvPr>
        <xdr:cNvSpPr txBox="1"/>
      </xdr:nvSpPr>
      <xdr:spPr>
        <a:xfrm>
          <a:off x="16370300" y="1001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67859</xdr:rowOff>
    </xdr:from>
    <xdr:to>
      <xdr:col>86</xdr:col>
      <xdr:colOff>25400</xdr:colOff>
      <xdr:row>58</xdr:row>
      <xdr:rowOff>67859</xdr:rowOff>
    </xdr:to>
    <xdr:cxnSp macro="">
      <xdr:nvCxnSpPr>
        <xdr:cNvPr id="576" name="直線コネクタ 575">
          <a:extLst>
            <a:ext uri="{FF2B5EF4-FFF2-40B4-BE49-F238E27FC236}">
              <a16:creationId xmlns:a16="http://schemas.microsoft.com/office/drawing/2014/main" xmlns="" id="{00000000-0008-0000-0700-000040020000}"/>
            </a:ext>
          </a:extLst>
        </xdr:cNvPr>
        <xdr:cNvCxnSpPr/>
      </xdr:nvCxnSpPr>
      <xdr:spPr>
        <a:xfrm>
          <a:off x="16230600" y="1001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141447</xdr:rowOff>
    </xdr:from>
    <xdr:ext cx="599010" cy="259045"/>
    <xdr:sp macro="" textlink="">
      <xdr:nvSpPr>
        <xdr:cNvPr id="577" name="教育費最大値テキスト">
          <a:extLst>
            <a:ext uri="{FF2B5EF4-FFF2-40B4-BE49-F238E27FC236}">
              <a16:creationId xmlns:a16="http://schemas.microsoft.com/office/drawing/2014/main" xmlns="" id="{00000000-0008-0000-0700-000041020000}"/>
            </a:ext>
          </a:extLst>
        </xdr:cNvPr>
        <xdr:cNvSpPr txBox="1"/>
      </xdr:nvSpPr>
      <xdr:spPr>
        <a:xfrm>
          <a:off x="16370300" y="854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182,773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23320</xdr:rowOff>
    </xdr:from>
    <xdr:to>
      <xdr:col>86</xdr:col>
      <xdr:colOff>25400</xdr:colOff>
      <xdr:row>51</xdr:row>
      <xdr:rowOff>23320</xdr:rowOff>
    </xdr:to>
    <xdr:cxnSp macro="">
      <xdr:nvCxnSpPr>
        <xdr:cNvPr id="578" name="直線コネクタ 577">
          <a:extLst>
            <a:ext uri="{FF2B5EF4-FFF2-40B4-BE49-F238E27FC236}">
              <a16:creationId xmlns:a16="http://schemas.microsoft.com/office/drawing/2014/main" xmlns="" id="{00000000-0008-0000-0700-000042020000}"/>
            </a:ext>
          </a:extLst>
        </xdr:cNvPr>
        <xdr:cNvCxnSpPr/>
      </xdr:nvCxnSpPr>
      <xdr:spPr>
        <a:xfrm>
          <a:off x="16230600" y="876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2784</xdr:rowOff>
    </xdr:from>
    <xdr:to>
      <xdr:col>85</xdr:col>
      <xdr:colOff>127000</xdr:colOff>
      <xdr:row>57</xdr:row>
      <xdr:rowOff>53945</xdr:rowOff>
    </xdr:to>
    <xdr:cxnSp macro="">
      <xdr:nvCxnSpPr>
        <xdr:cNvPr id="579" name="直線コネクタ 578">
          <a:extLst>
            <a:ext uri="{FF2B5EF4-FFF2-40B4-BE49-F238E27FC236}">
              <a16:creationId xmlns:a16="http://schemas.microsoft.com/office/drawing/2014/main" xmlns="" id="{00000000-0008-0000-0700-000043020000}"/>
            </a:ext>
          </a:extLst>
        </xdr:cNvPr>
        <xdr:cNvCxnSpPr/>
      </xdr:nvCxnSpPr>
      <xdr:spPr>
        <a:xfrm flipV="1">
          <a:off x="15481300" y="9775434"/>
          <a:ext cx="838200" cy="51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70279</xdr:rowOff>
    </xdr:from>
    <xdr:ext cx="534377" cy="259045"/>
    <xdr:sp macro="" textlink="">
      <xdr:nvSpPr>
        <xdr:cNvPr id="580" name="教育費平均値テキスト">
          <a:extLst>
            <a:ext uri="{FF2B5EF4-FFF2-40B4-BE49-F238E27FC236}">
              <a16:creationId xmlns:a16="http://schemas.microsoft.com/office/drawing/2014/main" xmlns="" id="{00000000-0008-0000-0700-000044020000}"/>
            </a:ext>
          </a:extLst>
        </xdr:cNvPr>
        <xdr:cNvSpPr txBox="1"/>
      </xdr:nvSpPr>
      <xdr:spPr>
        <a:xfrm>
          <a:off x="16370300" y="9500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47402</xdr:rowOff>
    </xdr:from>
    <xdr:to>
      <xdr:col>85</xdr:col>
      <xdr:colOff>177800</xdr:colOff>
      <xdr:row>56</xdr:row>
      <xdr:rowOff>149002</xdr:rowOff>
    </xdr:to>
    <xdr:sp macro="" textlink="">
      <xdr:nvSpPr>
        <xdr:cNvPr id="581" name="フローチャート: 判断 580">
          <a:extLst>
            <a:ext uri="{FF2B5EF4-FFF2-40B4-BE49-F238E27FC236}">
              <a16:creationId xmlns:a16="http://schemas.microsoft.com/office/drawing/2014/main" xmlns="" id="{00000000-0008-0000-0700-000045020000}"/>
            </a:ext>
          </a:extLst>
        </xdr:cNvPr>
        <xdr:cNvSpPr/>
      </xdr:nvSpPr>
      <xdr:spPr>
        <a:xfrm>
          <a:off x="162687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53945</xdr:rowOff>
    </xdr:from>
    <xdr:to>
      <xdr:col>81</xdr:col>
      <xdr:colOff>50800</xdr:colOff>
      <xdr:row>57</xdr:row>
      <xdr:rowOff>87450</xdr:rowOff>
    </xdr:to>
    <xdr:cxnSp macro="">
      <xdr:nvCxnSpPr>
        <xdr:cNvPr id="582" name="直線コネクタ 581">
          <a:extLst>
            <a:ext uri="{FF2B5EF4-FFF2-40B4-BE49-F238E27FC236}">
              <a16:creationId xmlns:a16="http://schemas.microsoft.com/office/drawing/2014/main" xmlns="" id="{00000000-0008-0000-0700-000046020000}"/>
            </a:ext>
          </a:extLst>
        </xdr:cNvPr>
        <xdr:cNvCxnSpPr/>
      </xdr:nvCxnSpPr>
      <xdr:spPr>
        <a:xfrm flipV="1">
          <a:off x="14592300" y="9826595"/>
          <a:ext cx="889000" cy="3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51013</xdr:rowOff>
    </xdr:from>
    <xdr:to>
      <xdr:col>81</xdr:col>
      <xdr:colOff>101600</xdr:colOff>
      <xdr:row>56</xdr:row>
      <xdr:rowOff>152613</xdr:rowOff>
    </xdr:to>
    <xdr:sp macro="" textlink="">
      <xdr:nvSpPr>
        <xdr:cNvPr id="583" name="フローチャート: 判断 582">
          <a:extLst>
            <a:ext uri="{FF2B5EF4-FFF2-40B4-BE49-F238E27FC236}">
              <a16:creationId xmlns:a16="http://schemas.microsoft.com/office/drawing/2014/main" xmlns="" id="{00000000-0008-0000-0700-000047020000}"/>
            </a:ext>
          </a:extLst>
        </xdr:cNvPr>
        <xdr:cNvSpPr/>
      </xdr:nvSpPr>
      <xdr:spPr>
        <a:xfrm>
          <a:off x="15430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169140</xdr:rowOff>
    </xdr:from>
    <xdr:ext cx="534377" cy="259045"/>
    <xdr:sp macro="" textlink="">
      <xdr:nvSpPr>
        <xdr:cNvPr id="584" name="テキスト ボックス 583">
          <a:extLst>
            <a:ext uri="{FF2B5EF4-FFF2-40B4-BE49-F238E27FC236}">
              <a16:creationId xmlns:a16="http://schemas.microsoft.com/office/drawing/2014/main" xmlns="" id="{00000000-0008-0000-0700-000048020000}"/>
            </a:ext>
          </a:extLst>
        </xdr:cNvPr>
        <xdr:cNvSpPr txBox="1"/>
      </xdr:nvSpPr>
      <xdr:spPr>
        <a:xfrm>
          <a:off x="15214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40975</xdr:rowOff>
    </xdr:from>
    <xdr:to>
      <xdr:col>76</xdr:col>
      <xdr:colOff>114300</xdr:colOff>
      <xdr:row>57</xdr:row>
      <xdr:rowOff>87450</xdr:rowOff>
    </xdr:to>
    <xdr:cxnSp macro="">
      <xdr:nvCxnSpPr>
        <xdr:cNvPr id="585" name="直線コネクタ 584">
          <a:extLst>
            <a:ext uri="{FF2B5EF4-FFF2-40B4-BE49-F238E27FC236}">
              <a16:creationId xmlns:a16="http://schemas.microsoft.com/office/drawing/2014/main" xmlns="" id="{00000000-0008-0000-0700-000049020000}"/>
            </a:ext>
          </a:extLst>
        </xdr:cNvPr>
        <xdr:cNvCxnSpPr/>
      </xdr:nvCxnSpPr>
      <xdr:spPr>
        <a:xfrm>
          <a:off x="13703300" y="9813625"/>
          <a:ext cx="889000" cy="46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49292</xdr:rowOff>
    </xdr:from>
    <xdr:to>
      <xdr:col>76</xdr:col>
      <xdr:colOff>165100</xdr:colOff>
      <xdr:row>56</xdr:row>
      <xdr:rowOff>150892</xdr:rowOff>
    </xdr:to>
    <xdr:sp macro="" textlink="">
      <xdr:nvSpPr>
        <xdr:cNvPr id="586" name="フローチャート: 判断 585">
          <a:extLst>
            <a:ext uri="{FF2B5EF4-FFF2-40B4-BE49-F238E27FC236}">
              <a16:creationId xmlns:a16="http://schemas.microsoft.com/office/drawing/2014/main" xmlns="" id="{00000000-0008-0000-0700-00004A020000}"/>
            </a:ext>
          </a:extLst>
        </xdr:cNvPr>
        <xdr:cNvSpPr/>
      </xdr:nvSpPr>
      <xdr:spPr>
        <a:xfrm>
          <a:off x="14541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167419</xdr:rowOff>
    </xdr:from>
    <xdr:ext cx="534377"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4325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40975</xdr:rowOff>
    </xdr:from>
    <xdr:to>
      <xdr:col>71</xdr:col>
      <xdr:colOff>177800</xdr:colOff>
      <xdr:row>57</xdr:row>
      <xdr:rowOff>98552</xdr:rowOff>
    </xdr:to>
    <xdr:cxnSp macro="">
      <xdr:nvCxnSpPr>
        <xdr:cNvPr id="588" name="直線コネクタ 587">
          <a:extLst>
            <a:ext uri="{FF2B5EF4-FFF2-40B4-BE49-F238E27FC236}">
              <a16:creationId xmlns:a16="http://schemas.microsoft.com/office/drawing/2014/main" xmlns="" id="{00000000-0008-0000-0700-00004C020000}"/>
            </a:ext>
          </a:extLst>
        </xdr:cNvPr>
        <xdr:cNvCxnSpPr/>
      </xdr:nvCxnSpPr>
      <xdr:spPr>
        <a:xfrm flipV="1">
          <a:off x="12814300" y="9813625"/>
          <a:ext cx="889000" cy="5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45283</xdr:rowOff>
    </xdr:from>
    <xdr:to>
      <xdr:col>72</xdr:col>
      <xdr:colOff>38100</xdr:colOff>
      <xdr:row>56</xdr:row>
      <xdr:rowOff>146883</xdr:rowOff>
    </xdr:to>
    <xdr:sp macro="" textlink="">
      <xdr:nvSpPr>
        <xdr:cNvPr id="589" name="フローチャート: 判断 588">
          <a:extLst>
            <a:ext uri="{FF2B5EF4-FFF2-40B4-BE49-F238E27FC236}">
              <a16:creationId xmlns:a16="http://schemas.microsoft.com/office/drawing/2014/main" xmlns="" id="{00000000-0008-0000-0700-00004D020000}"/>
            </a:ext>
          </a:extLst>
        </xdr:cNvPr>
        <xdr:cNvSpPr/>
      </xdr:nvSpPr>
      <xdr:spPr>
        <a:xfrm>
          <a:off x="13652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163410</xdr:rowOff>
    </xdr:from>
    <xdr:ext cx="534377"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13436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85783</xdr:rowOff>
    </xdr:from>
    <xdr:to>
      <xdr:col>67</xdr:col>
      <xdr:colOff>101600</xdr:colOff>
      <xdr:row>57</xdr:row>
      <xdr:rowOff>15933</xdr:rowOff>
    </xdr:to>
    <xdr:sp macro="" textlink="">
      <xdr:nvSpPr>
        <xdr:cNvPr id="591" name="フローチャート: 判断 590">
          <a:extLst>
            <a:ext uri="{FF2B5EF4-FFF2-40B4-BE49-F238E27FC236}">
              <a16:creationId xmlns:a16="http://schemas.microsoft.com/office/drawing/2014/main" xmlns="" id="{00000000-0008-0000-0700-00004F020000}"/>
            </a:ext>
          </a:extLst>
        </xdr:cNvPr>
        <xdr:cNvSpPr/>
      </xdr:nvSpPr>
      <xdr:spPr>
        <a:xfrm>
          <a:off x="12763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32460</xdr:rowOff>
    </xdr:from>
    <xdr:ext cx="534377"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2547111" y="946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xmlns=""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xmlns=""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xmlns=""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123434</xdr:rowOff>
    </xdr:from>
    <xdr:to>
      <xdr:col>85</xdr:col>
      <xdr:colOff>177800</xdr:colOff>
      <xdr:row>57</xdr:row>
      <xdr:rowOff>53584</xdr:rowOff>
    </xdr:to>
    <xdr:sp macro="" textlink="">
      <xdr:nvSpPr>
        <xdr:cNvPr id="598" name="楕円 597">
          <a:extLst>
            <a:ext uri="{FF2B5EF4-FFF2-40B4-BE49-F238E27FC236}">
              <a16:creationId xmlns:a16="http://schemas.microsoft.com/office/drawing/2014/main" xmlns="" id="{00000000-0008-0000-0700-000056020000}"/>
            </a:ext>
          </a:extLst>
        </xdr:cNvPr>
        <xdr:cNvSpPr/>
      </xdr:nvSpPr>
      <xdr:spPr>
        <a:xfrm>
          <a:off x="16268700" y="972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101861</xdr:rowOff>
    </xdr:from>
    <xdr:ext cx="534377" cy="259045"/>
    <xdr:sp macro="" textlink="">
      <xdr:nvSpPr>
        <xdr:cNvPr id="599" name="教育費該当値テキスト">
          <a:extLst>
            <a:ext uri="{FF2B5EF4-FFF2-40B4-BE49-F238E27FC236}">
              <a16:creationId xmlns:a16="http://schemas.microsoft.com/office/drawing/2014/main" xmlns="" id="{00000000-0008-0000-0700-000057020000}"/>
            </a:ext>
          </a:extLst>
        </xdr:cNvPr>
        <xdr:cNvSpPr txBox="1"/>
      </xdr:nvSpPr>
      <xdr:spPr>
        <a:xfrm>
          <a:off x="16370300" y="970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3145</xdr:rowOff>
    </xdr:from>
    <xdr:to>
      <xdr:col>81</xdr:col>
      <xdr:colOff>101600</xdr:colOff>
      <xdr:row>57</xdr:row>
      <xdr:rowOff>104745</xdr:rowOff>
    </xdr:to>
    <xdr:sp macro="" textlink="">
      <xdr:nvSpPr>
        <xdr:cNvPr id="600" name="楕円 599">
          <a:extLst>
            <a:ext uri="{FF2B5EF4-FFF2-40B4-BE49-F238E27FC236}">
              <a16:creationId xmlns:a16="http://schemas.microsoft.com/office/drawing/2014/main" xmlns="" id="{00000000-0008-0000-0700-000058020000}"/>
            </a:ext>
          </a:extLst>
        </xdr:cNvPr>
        <xdr:cNvSpPr/>
      </xdr:nvSpPr>
      <xdr:spPr>
        <a:xfrm>
          <a:off x="15430500" y="977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95872</xdr:rowOff>
    </xdr:from>
    <xdr:ext cx="534377" cy="259045"/>
    <xdr:sp macro="" textlink="">
      <xdr:nvSpPr>
        <xdr:cNvPr id="601" name="テキスト ボックス 600">
          <a:extLst>
            <a:ext uri="{FF2B5EF4-FFF2-40B4-BE49-F238E27FC236}">
              <a16:creationId xmlns:a16="http://schemas.microsoft.com/office/drawing/2014/main" xmlns="" id="{00000000-0008-0000-0700-000059020000}"/>
            </a:ext>
          </a:extLst>
        </xdr:cNvPr>
        <xdr:cNvSpPr txBox="1"/>
      </xdr:nvSpPr>
      <xdr:spPr>
        <a:xfrm>
          <a:off x="15214111" y="9868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36650</xdr:rowOff>
    </xdr:from>
    <xdr:to>
      <xdr:col>76</xdr:col>
      <xdr:colOff>165100</xdr:colOff>
      <xdr:row>57</xdr:row>
      <xdr:rowOff>138250</xdr:rowOff>
    </xdr:to>
    <xdr:sp macro="" textlink="">
      <xdr:nvSpPr>
        <xdr:cNvPr id="602" name="楕円 601">
          <a:extLst>
            <a:ext uri="{FF2B5EF4-FFF2-40B4-BE49-F238E27FC236}">
              <a16:creationId xmlns:a16="http://schemas.microsoft.com/office/drawing/2014/main" xmlns="" id="{00000000-0008-0000-0700-00005A020000}"/>
            </a:ext>
          </a:extLst>
        </xdr:cNvPr>
        <xdr:cNvSpPr/>
      </xdr:nvSpPr>
      <xdr:spPr>
        <a:xfrm>
          <a:off x="14541500" y="980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129377</xdr:rowOff>
    </xdr:from>
    <xdr:ext cx="534377" cy="259045"/>
    <xdr:sp macro="" textlink="">
      <xdr:nvSpPr>
        <xdr:cNvPr id="603" name="テキスト ボックス 602">
          <a:extLst>
            <a:ext uri="{FF2B5EF4-FFF2-40B4-BE49-F238E27FC236}">
              <a16:creationId xmlns:a16="http://schemas.microsoft.com/office/drawing/2014/main" xmlns="" id="{00000000-0008-0000-0700-00005B020000}"/>
            </a:ext>
          </a:extLst>
        </xdr:cNvPr>
        <xdr:cNvSpPr txBox="1"/>
      </xdr:nvSpPr>
      <xdr:spPr>
        <a:xfrm>
          <a:off x="14325111" y="990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161625</xdr:rowOff>
    </xdr:from>
    <xdr:to>
      <xdr:col>72</xdr:col>
      <xdr:colOff>38100</xdr:colOff>
      <xdr:row>57</xdr:row>
      <xdr:rowOff>91775</xdr:rowOff>
    </xdr:to>
    <xdr:sp macro="" textlink="">
      <xdr:nvSpPr>
        <xdr:cNvPr id="604" name="楕円 603">
          <a:extLst>
            <a:ext uri="{FF2B5EF4-FFF2-40B4-BE49-F238E27FC236}">
              <a16:creationId xmlns:a16="http://schemas.microsoft.com/office/drawing/2014/main" xmlns="" id="{00000000-0008-0000-0700-00005C020000}"/>
            </a:ext>
          </a:extLst>
        </xdr:cNvPr>
        <xdr:cNvSpPr/>
      </xdr:nvSpPr>
      <xdr:spPr>
        <a:xfrm>
          <a:off x="13652500" y="976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82902</xdr:rowOff>
    </xdr:from>
    <xdr:ext cx="534377" cy="259045"/>
    <xdr:sp macro="" textlink="">
      <xdr:nvSpPr>
        <xdr:cNvPr id="605" name="テキスト ボックス 604">
          <a:extLst>
            <a:ext uri="{FF2B5EF4-FFF2-40B4-BE49-F238E27FC236}">
              <a16:creationId xmlns:a16="http://schemas.microsoft.com/office/drawing/2014/main" xmlns="" id="{00000000-0008-0000-0700-00005D020000}"/>
            </a:ext>
          </a:extLst>
        </xdr:cNvPr>
        <xdr:cNvSpPr txBox="1"/>
      </xdr:nvSpPr>
      <xdr:spPr>
        <a:xfrm>
          <a:off x="13436111" y="985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47752</xdr:rowOff>
    </xdr:from>
    <xdr:to>
      <xdr:col>67</xdr:col>
      <xdr:colOff>101600</xdr:colOff>
      <xdr:row>57</xdr:row>
      <xdr:rowOff>149352</xdr:rowOff>
    </xdr:to>
    <xdr:sp macro="" textlink="">
      <xdr:nvSpPr>
        <xdr:cNvPr id="606" name="楕円 605">
          <a:extLst>
            <a:ext uri="{FF2B5EF4-FFF2-40B4-BE49-F238E27FC236}">
              <a16:creationId xmlns:a16="http://schemas.microsoft.com/office/drawing/2014/main" xmlns="" id="{00000000-0008-0000-0700-00005E020000}"/>
            </a:ext>
          </a:extLst>
        </xdr:cNvPr>
        <xdr:cNvSpPr/>
      </xdr:nvSpPr>
      <xdr:spPr>
        <a:xfrm>
          <a:off x="12763500" y="982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140479</xdr:rowOff>
    </xdr:from>
    <xdr:ext cx="534377" cy="259045"/>
    <xdr:sp macro="" textlink="">
      <xdr:nvSpPr>
        <xdr:cNvPr id="607" name="テキスト ボックス 606">
          <a:extLst>
            <a:ext uri="{FF2B5EF4-FFF2-40B4-BE49-F238E27FC236}">
              <a16:creationId xmlns:a16="http://schemas.microsoft.com/office/drawing/2014/main" xmlns="" id="{00000000-0008-0000-0700-00005F020000}"/>
            </a:ext>
          </a:extLst>
        </xdr:cNvPr>
        <xdr:cNvSpPr txBox="1"/>
      </xdr:nvSpPr>
      <xdr:spPr>
        <a:xfrm>
          <a:off x="12547111" y="991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xmlns=""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xmlns=""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xmlns=""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xmlns=""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xmlns=""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xmlns=""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xmlns=""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xmlns=""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xmlns=""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xmlns=""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xmlns=""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xmlns=""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xmlns=""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xmlns="" id="{00000000-0008-0000-07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xmlns=""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xmlns="" id="{00000000-0008-0000-07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xmlns=""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xmlns="" id="{00000000-0008-0000-07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xmlns=""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a:extLst>
            <a:ext uri="{FF2B5EF4-FFF2-40B4-BE49-F238E27FC236}">
              <a16:creationId xmlns:a16="http://schemas.microsoft.com/office/drawing/2014/main" xmlns="" id="{00000000-0008-0000-0700-00007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xmlns=""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xmlns=""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32068</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xmlns="" id="{00000000-0008-0000-0700-000077020000}"/>
            </a:ext>
          </a:extLst>
        </xdr:cNvPr>
        <xdr:cNvCxnSpPr/>
      </xdr:nvCxnSpPr>
      <xdr:spPr>
        <a:xfrm flipV="1">
          <a:off x="16317595" y="12205018"/>
          <a:ext cx="1269" cy="13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xmlns=""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xmlns=""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150195</xdr:rowOff>
    </xdr:from>
    <xdr:ext cx="599010" cy="259045"/>
    <xdr:sp macro="" textlink="">
      <xdr:nvSpPr>
        <xdr:cNvPr id="634" name="災害復旧費最大値テキスト">
          <a:extLst>
            <a:ext uri="{FF2B5EF4-FFF2-40B4-BE49-F238E27FC236}">
              <a16:creationId xmlns:a16="http://schemas.microsoft.com/office/drawing/2014/main" xmlns="" id="{00000000-0008-0000-0700-00007A020000}"/>
            </a:ext>
          </a:extLst>
        </xdr:cNvPr>
        <xdr:cNvSpPr txBox="1"/>
      </xdr:nvSpPr>
      <xdr:spPr>
        <a:xfrm>
          <a:off x="16370300" y="1198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108,975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32068</xdr:rowOff>
    </xdr:from>
    <xdr:to>
      <xdr:col>86</xdr:col>
      <xdr:colOff>25400</xdr:colOff>
      <xdr:row>71</xdr:row>
      <xdr:rowOff>32068</xdr:rowOff>
    </xdr:to>
    <xdr:cxnSp macro="">
      <xdr:nvCxnSpPr>
        <xdr:cNvPr id="635" name="直線コネクタ 634">
          <a:extLst>
            <a:ext uri="{FF2B5EF4-FFF2-40B4-BE49-F238E27FC236}">
              <a16:creationId xmlns:a16="http://schemas.microsoft.com/office/drawing/2014/main" xmlns="" id="{00000000-0008-0000-0700-00007B020000}"/>
            </a:ext>
          </a:extLst>
        </xdr:cNvPr>
        <xdr:cNvCxnSpPr/>
      </xdr:nvCxnSpPr>
      <xdr:spPr>
        <a:xfrm>
          <a:off x="16230600" y="1220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156414</xdr:rowOff>
    </xdr:from>
    <xdr:to>
      <xdr:col>85</xdr:col>
      <xdr:colOff>127000</xdr:colOff>
      <xdr:row>78</xdr:row>
      <xdr:rowOff>163551</xdr:rowOff>
    </xdr:to>
    <xdr:cxnSp macro="">
      <xdr:nvCxnSpPr>
        <xdr:cNvPr id="636" name="直線コネクタ 635">
          <a:extLst>
            <a:ext uri="{FF2B5EF4-FFF2-40B4-BE49-F238E27FC236}">
              <a16:creationId xmlns:a16="http://schemas.microsoft.com/office/drawing/2014/main" xmlns="" id="{00000000-0008-0000-0700-00007C020000}"/>
            </a:ext>
          </a:extLst>
        </xdr:cNvPr>
        <xdr:cNvCxnSpPr/>
      </xdr:nvCxnSpPr>
      <xdr:spPr>
        <a:xfrm flipV="1">
          <a:off x="15481300" y="13529514"/>
          <a:ext cx="838200" cy="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120223</xdr:rowOff>
    </xdr:from>
    <xdr:ext cx="469744" cy="259045"/>
    <xdr:sp macro="" textlink="">
      <xdr:nvSpPr>
        <xdr:cNvPr id="637" name="災害復旧費平均値テキスト">
          <a:extLst>
            <a:ext uri="{FF2B5EF4-FFF2-40B4-BE49-F238E27FC236}">
              <a16:creationId xmlns:a16="http://schemas.microsoft.com/office/drawing/2014/main" xmlns="" id="{00000000-0008-0000-0700-00007D020000}"/>
            </a:ext>
          </a:extLst>
        </xdr:cNvPr>
        <xdr:cNvSpPr txBox="1"/>
      </xdr:nvSpPr>
      <xdr:spPr>
        <a:xfrm>
          <a:off x="16370300" y="13321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97346</xdr:rowOff>
    </xdr:from>
    <xdr:to>
      <xdr:col>85</xdr:col>
      <xdr:colOff>177800</xdr:colOff>
      <xdr:row>79</xdr:row>
      <xdr:rowOff>27496</xdr:rowOff>
    </xdr:to>
    <xdr:sp macro="" textlink="">
      <xdr:nvSpPr>
        <xdr:cNvPr id="638" name="フローチャート: 判断 637">
          <a:extLst>
            <a:ext uri="{FF2B5EF4-FFF2-40B4-BE49-F238E27FC236}">
              <a16:creationId xmlns:a16="http://schemas.microsoft.com/office/drawing/2014/main" xmlns="" id="{00000000-0008-0000-0700-00007E020000}"/>
            </a:ext>
          </a:extLst>
        </xdr:cNvPr>
        <xdr:cNvSpPr/>
      </xdr:nvSpPr>
      <xdr:spPr>
        <a:xfrm>
          <a:off x="162687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163551</xdr:rowOff>
    </xdr:from>
    <xdr:to>
      <xdr:col>81</xdr:col>
      <xdr:colOff>50800</xdr:colOff>
      <xdr:row>79</xdr:row>
      <xdr:rowOff>13360</xdr:rowOff>
    </xdr:to>
    <xdr:cxnSp macro="">
      <xdr:nvCxnSpPr>
        <xdr:cNvPr id="639" name="直線コネクタ 638">
          <a:extLst>
            <a:ext uri="{FF2B5EF4-FFF2-40B4-BE49-F238E27FC236}">
              <a16:creationId xmlns:a16="http://schemas.microsoft.com/office/drawing/2014/main" xmlns="" id="{00000000-0008-0000-0700-00007F020000}"/>
            </a:ext>
          </a:extLst>
        </xdr:cNvPr>
        <xdr:cNvCxnSpPr/>
      </xdr:nvCxnSpPr>
      <xdr:spPr>
        <a:xfrm flipV="1">
          <a:off x="14592300" y="13536651"/>
          <a:ext cx="889000" cy="2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111785</xdr:rowOff>
    </xdr:from>
    <xdr:to>
      <xdr:col>81</xdr:col>
      <xdr:colOff>101600</xdr:colOff>
      <xdr:row>79</xdr:row>
      <xdr:rowOff>41935</xdr:rowOff>
    </xdr:to>
    <xdr:sp macro="" textlink="">
      <xdr:nvSpPr>
        <xdr:cNvPr id="640" name="フローチャート: 判断 639">
          <a:extLst>
            <a:ext uri="{FF2B5EF4-FFF2-40B4-BE49-F238E27FC236}">
              <a16:creationId xmlns:a16="http://schemas.microsoft.com/office/drawing/2014/main" xmlns="" id="{00000000-0008-0000-0700-000080020000}"/>
            </a:ext>
          </a:extLst>
        </xdr:cNvPr>
        <xdr:cNvSpPr/>
      </xdr:nvSpPr>
      <xdr:spPr>
        <a:xfrm>
          <a:off x="15430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58462</xdr:rowOff>
    </xdr:from>
    <xdr:ext cx="469744" cy="259045"/>
    <xdr:sp macro="" textlink="">
      <xdr:nvSpPr>
        <xdr:cNvPr id="641" name="テキスト ボックス 640">
          <a:extLst>
            <a:ext uri="{FF2B5EF4-FFF2-40B4-BE49-F238E27FC236}">
              <a16:creationId xmlns:a16="http://schemas.microsoft.com/office/drawing/2014/main" xmlns="" id="{00000000-0008-0000-0700-000081020000}"/>
            </a:ext>
          </a:extLst>
        </xdr:cNvPr>
        <xdr:cNvSpPr txBox="1"/>
      </xdr:nvSpPr>
      <xdr:spPr>
        <a:xfrm>
          <a:off x="15246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148132</xdr:rowOff>
    </xdr:from>
    <xdr:to>
      <xdr:col>76</xdr:col>
      <xdr:colOff>114300</xdr:colOff>
      <xdr:row>79</xdr:row>
      <xdr:rowOff>13360</xdr:rowOff>
    </xdr:to>
    <xdr:cxnSp macro="">
      <xdr:nvCxnSpPr>
        <xdr:cNvPr id="642" name="直線コネクタ 641">
          <a:extLst>
            <a:ext uri="{FF2B5EF4-FFF2-40B4-BE49-F238E27FC236}">
              <a16:creationId xmlns:a16="http://schemas.microsoft.com/office/drawing/2014/main" xmlns="" id="{00000000-0008-0000-0700-000082020000}"/>
            </a:ext>
          </a:extLst>
        </xdr:cNvPr>
        <xdr:cNvCxnSpPr/>
      </xdr:nvCxnSpPr>
      <xdr:spPr>
        <a:xfrm>
          <a:off x="13703300" y="13521232"/>
          <a:ext cx="889000" cy="3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102019</xdr:rowOff>
    </xdr:from>
    <xdr:to>
      <xdr:col>76</xdr:col>
      <xdr:colOff>165100</xdr:colOff>
      <xdr:row>79</xdr:row>
      <xdr:rowOff>32169</xdr:rowOff>
    </xdr:to>
    <xdr:sp macro="" textlink="">
      <xdr:nvSpPr>
        <xdr:cNvPr id="643" name="フローチャート: 判断 642">
          <a:extLst>
            <a:ext uri="{FF2B5EF4-FFF2-40B4-BE49-F238E27FC236}">
              <a16:creationId xmlns:a16="http://schemas.microsoft.com/office/drawing/2014/main" xmlns="" id="{00000000-0008-0000-0700-000083020000}"/>
            </a:ext>
          </a:extLst>
        </xdr:cNvPr>
        <xdr:cNvSpPr/>
      </xdr:nvSpPr>
      <xdr:spPr>
        <a:xfrm>
          <a:off x="14541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48696</xdr:rowOff>
    </xdr:from>
    <xdr:ext cx="469744"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4357428" y="1325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148132</xdr:rowOff>
    </xdr:from>
    <xdr:to>
      <xdr:col>71</xdr:col>
      <xdr:colOff>177800</xdr:colOff>
      <xdr:row>79</xdr:row>
      <xdr:rowOff>6389</xdr:rowOff>
    </xdr:to>
    <xdr:cxnSp macro="">
      <xdr:nvCxnSpPr>
        <xdr:cNvPr id="645" name="直線コネクタ 644">
          <a:extLst>
            <a:ext uri="{FF2B5EF4-FFF2-40B4-BE49-F238E27FC236}">
              <a16:creationId xmlns:a16="http://schemas.microsoft.com/office/drawing/2014/main" xmlns="" id="{00000000-0008-0000-0700-000085020000}"/>
            </a:ext>
          </a:extLst>
        </xdr:cNvPr>
        <xdr:cNvCxnSpPr/>
      </xdr:nvCxnSpPr>
      <xdr:spPr>
        <a:xfrm flipV="1">
          <a:off x="12814300" y="13521232"/>
          <a:ext cx="889000" cy="29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62091</xdr:rowOff>
    </xdr:from>
    <xdr:to>
      <xdr:col>72</xdr:col>
      <xdr:colOff>38100</xdr:colOff>
      <xdr:row>78</xdr:row>
      <xdr:rowOff>163691</xdr:rowOff>
    </xdr:to>
    <xdr:sp macro="" textlink="">
      <xdr:nvSpPr>
        <xdr:cNvPr id="646" name="フローチャート: 判断 645">
          <a:extLst>
            <a:ext uri="{FF2B5EF4-FFF2-40B4-BE49-F238E27FC236}">
              <a16:creationId xmlns:a16="http://schemas.microsoft.com/office/drawing/2014/main" xmlns="" id="{00000000-0008-0000-0700-000086020000}"/>
            </a:ext>
          </a:extLst>
        </xdr:cNvPr>
        <xdr:cNvSpPr/>
      </xdr:nvSpPr>
      <xdr:spPr>
        <a:xfrm>
          <a:off x="13652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8768</xdr:rowOff>
    </xdr:from>
    <xdr:ext cx="469744" cy="259045"/>
    <xdr:sp macro="" textlink="">
      <xdr:nvSpPr>
        <xdr:cNvPr id="647" name="テキスト ボックス 646">
          <a:extLst>
            <a:ext uri="{FF2B5EF4-FFF2-40B4-BE49-F238E27FC236}">
              <a16:creationId xmlns:a16="http://schemas.microsoft.com/office/drawing/2014/main" xmlns="" id="{00000000-0008-0000-0700-000087020000}"/>
            </a:ext>
          </a:extLst>
        </xdr:cNvPr>
        <xdr:cNvSpPr txBox="1"/>
      </xdr:nvSpPr>
      <xdr:spPr>
        <a:xfrm>
          <a:off x="13468428" y="1321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64655</xdr:rowOff>
    </xdr:from>
    <xdr:to>
      <xdr:col>67</xdr:col>
      <xdr:colOff>101600</xdr:colOff>
      <xdr:row>78</xdr:row>
      <xdr:rowOff>166255</xdr:rowOff>
    </xdr:to>
    <xdr:sp macro="" textlink="">
      <xdr:nvSpPr>
        <xdr:cNvPr id="648" name="フローチャート: 判断 647">
          <a:extLst>
            <a:ext uri="{FF2B5EF4-FFF2-40B4-BE49-F238E27FC236}">
              <a16:creationId xmlns:a16="http://schemas.microsoft.com/office/drawing/2014/main" xmlns="" id="{00000000-0008-0000-0700-000088020000}"/>
            </a:ext>
          </a:extLst>
        </xdr:cNvPr>
        <xdr:cNvSpPr/>
      </xdr:nvSpPr>
      <xdr:spPr>
        <a:xfrm>
          <a:off x="12763500" y="1343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11332</xdr:rowOff>
    </xdr:from>
    <xdr:ext cx="469744"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2579428" y="1321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xmlns=""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105614</xdr:rowOff>
    </xdr:from>
    <xdr:to>
      <xdr:col>85</xdr:col>
      <xdr:colOff>177800</xdr:colOff>
      <xdr:row>79</xdr:row>
      <xdr:rowOff>35764</xdr:rowOff>
    </xdr:to>
    <xdr:sp macro="" textlink="">
      <xdr:nvSpPr>
        <xdr:cNvPr id="655" name="楕円 654">
          <a:extLst>
            <a:ext uri="{FF2B5EF4-FFF2-40B4-BE49-F238E27FC236}">
              <a16:creationId xmlns:a16="http://schemas.microsoft.com/office/drawing/2014/main" xmlns="" id="{00000000-0008-0000-0700-00008F020000}"/>
            </a:ext>
          </a:extLst>
        </xdr:cNvPr>
        <xdr:cNvSpPr/>
      </xdr:nvSpPr>
      <xdr:spPr>
        <a:xfrm>
          <a:off x="16268700" y="134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75773</xdr:rowOff>
    </xdr:from>
    <xdr:ext cx="469744" cy="259045"/>
    <xdr:sp macro="" textlink="">
      <xdr:nvSpPr>
        <xdr:cNvPr id="656" name="災害復旧費該当値テキスト">
          <a:extLst>
            <a:ext uri="{FF2B5EF4-FFF2-40B4-BE49-F238E27FC236}">
              <a16:creationId xmlns:a16="http://schemas.microsoft.com/office/drawing/2014/main" xmlns="" id="{00000000-0008-0000-0700-000090020000}"/>
            </a:ext>
          </a:extLst>
        </xdr:cNvPr>
        <xdr:cNvSpPr txBox="1"/>
      </xdr:nvSpPr>
      <xdr:spPr>
        <a:xfrm>
          <a:off x="16370300" y="1344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112751</xdr:rowOff>
    </xdr:from>
    <xdr:to>
      <xdr:col>81</xdr:col>
      <xdr:colOff>101600</xdr:colOff>
      <xdr:row>79</xdr:row>
      <xdr:rowOff>42901</xdr:rowOff>
    </xdr:to>
    <xdr:sp macro="" textlink="">
      <xdr:nvSpPr>
        <xdr:cNvPr id="657" name="楕円 656">
          <a:extLst>
            <a:ext uri="{FF2B5EF4-FFF2-40B4-BE49-F238E27FC236}">
              <a16:creationId xmlns:a16="http://schemas.microsoft.com/office/drawing/2014/main" xmlns="" id="{00000000-0008-0000-0700-000091020000}"/>
            </a:ext>
          </a:extLst>
        </xdr:cNvPr>
        <xdr:cNvSpPr/>
      </xdr:nvSpPr>
      <xdr:spPr>
        <a:xfrm>
          <a:off x="15430500" y="1348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34028</xdr:rowOff>
    </xdr:from>
    <xdr:ext cx="469744" cy="259045"/>
    <xdr:sp macro="" textlink="">
      <xdr:nvSpPr>
        <xdr:cNvPr id="658" name="テキスト ボックス 657">
          <a:extLst>
            <a:ext uri="{FF2B5EF4-FFF2-40B4-BE49-F238E27FC236}">
              <a16:creationId xmlns:a16="http://schemas.microsoft.com/office/drawing/2014/main" xmlns="" id="{00000000-0008-0000-0700-000092020000}"/>
            </a:ext>
          </a:extLst>
        </xdr:cNvPr>
        <xdr:cNvSpPr txBox="1"/>
      </xdr:nvSpPr>
      <xdr:spPr>
        <a:xfrm>
          <a:off x="15246428" y="1357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134010</xdr:rowOff>
    </xdr:from>
    <xdr:to>
      <xdr:col>76</xdr:col>
      <xdr:colOff>165100</xdr:colOff>
      <xdr:row>79</xdr:row>
      <xdr:rowOff>64160</xdr:rowOff>
    </xdr:to>
    <xdr:sp macro="" textlink="">
      <xdr:nvSpPr>
        <xdr:cNvPr id="659" name="楕円 658">
          <a:extLst>
            <a:ext uri="{FF2B5EF4-FFF2-40B4-BE49-F238E27FC236}">
              <a16:creationId xmlns:a16="http://schemas.microsoft.com/office/drawing/2014/main" xmlns="" id="{00000000-0008-0000-0700-000093020000}"/>
            </a:ext>
          </a:extLst>
        </xdr:cNvPr>
        <xdr:cNvSpPr/>
      </xdr:nvSpPr>
      <xdr:spPr>
        <a:xfrm>
          <a:off x="14541500" y="1350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55287</xdr:rowOff>
    </xdr:from>
    <xdr:ext cx="469744" cy="259045"/>
    <xdr:sp macro="" textlink="">
      <xdr:nvSpPr>
        <xdr:cNvPr id="660" name="テキスト ボックス 659">
          <a:extLst>
            <a:ext uri="{FF2B5EF4-FFF2-40B4-BE49-F238E27FC236}">
              <a16:creationId xmlns:a16="http://schemas.microsoft.com/office/drawing/2014/main" xmlns="" id="{00000000-0008-0000-0700-000094020000}"/>
            </a:ext>
          </a:extLst>
        </xdr:cNvPr>
        <xdr:cNvSpPr txBox="1"/>
      </xdr:nvSpPr>
      <xdr:spPr>
        <a:xfrm>
          <a:off x="14357428" y="1359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97332</xdr:rowOff>
    </xdr:from>
    <xdr:to>
      <xdr:col>72</xdr:col>
      <xdr:colOff>38100</xdr:colOff>
      <xdr:row>79</xdr:row>
      <xdr:rowOff>27482</xdr:rowOff>
    </xdr:to>
    <xdr:sp macro="" textlink="">
      <xdr:nvSpPr>
        <xdr:cNvPr id="661" name="楕円 660">
          <a:extLst>
            <a:ext uri="{FF2B5EF4-FFF2-40B4-BE49-F238E27FC236}">
              <a16:creationId xmlns:a16="http://schemas.microsoft.com/office/drawing/2014/main" xmlns="" id="{00000000-0008-0000-0700-000095020000}"/>
            </a:ext>
          </a:extLst>
        </xdr:cNvPr>
        <xdr:cNvSpPr/>
      </xdr:nvSpPr>
      <xdr:spPr>
        <a:xfrm>
          <a:off x="13652500" y="1347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18609</xdr:rowOff>
    </xdr:from>
    <xdr:ext cx="469744" cy="259045"/>
    <xdr:sp macro="" textlink="">
      <xdr:nvSpPr>
        <xdr:cNvPr id="662" name="テキスト ボックス 661">
          <a:extLst>
            <a:ext uri="{FF2B5EF4-FFF2-40B4-BE49-F238E27FC236}">
              <a16:creationId xmlns:a16="http://schemas.microsoft.com/office/drawing/2014/main" xmlns="" id="{00000000-0008-0000-0700-000096020000}"/>
            </a:ext>
          </a:extLst>
        </xdr:cNvPr>
        <xdr:cNvSpPr txBox="1"/>
      </xdr:nvSpPr>
      <xdr:spPr>
        <a:xfrm>
          <a:off x="13468428" y="13563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127039</xdr:rowOff>
    </xdr:from>
    <xdr:to>
      <xdr:col>67</xdr:col>
      <xdr:colOff>101600</xdr:colOff>
      <xdr:row>79</xdr:row>
      <xdr:rowOff>57189</xdr:rowOff>
    </xdr:to>
    <xdr:sp macro="" textlink="">
      <xdr:nvSpPr>
        <xdr:cNvPr id="663" name="楕円 662">
          <a:extLst>
            <a:ext uri="{FF2B5EF4-FFF2-40B4-BE49-F238E27FC236}">
              <a16:creationId xmlns:a16="http://schemas.microsoft.com/office/drawing/2014/main" xmlns="" id="{00000000-0008-0000-0700-000097020000}"/>
            </a:ext>
          </a:extLst>
        </xdr:cNvPr>
        <xdr:cNvSpPr/>
      </xdr:nvSpPr>
      <xdr:spPr>
        <a:xfrm>
          <a:off x="12763500" y="1350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48316</xdr:rowOff>
    </xdr:from>
    <xdr:ext cx="469744" cy="259045"/>
    <xdr:sp macro="" textlink="">
      <xdr:nvSpPr>
        <xdr:cNvPr id="664" name="テキスト ボックス 663">
          <a:extLst>
            <a:ext uri="{FF2B5EF4-FFF2-40B4-BE49-F238E27FC236}">
              <a16:creationId xmlns:a16="http://schemas.microsoft.com/office/drawing/2014/main" xmlns="" id="{00000000-0008-0000-0700-000098020000}"/>
            </a:ext>
          </a:extLst>
        </xdr:cNvPr>
        <xdr:cNvSpPr txBox="1"/>
      </xdr:nvSpPr>
      <xdr:spPr>
        <a:xfrm>
          <a:off x="12579428" y="1359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xmlns=""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xmlns=""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xmlns=""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xmlns=""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xmlns=""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xmlns=""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xmlns=""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xmlns=""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xmlns=""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xmlns=""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xmlns=""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xmlns=""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xmlns=""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a:extLst>
            <a:ext uri="{FF2B5EF4-FFF2-40B4-BE49-F238E27FC236}">
              <a16:creationId xmlns:a16="http://schemas.microsoft.com/office/drawing/2014/main" xmlns="" id="{00000000-0008-0000-0700-0000A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xmlns=""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xmlns=""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xmlns=""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xmlns=""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xmlns=""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xmlns=""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xmlns=""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xmlns=""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81826</xdr:rowOff>
    </xdr:from>
    <xdr:to>
      <xdr:col>85</xdr:col>
      <xdr:colOff>126364</xdr:colOff>
      <xdr:row>98</xdr:row>
      <xdr:rowOff>125938</xdr:rowOff>
    </xdr:to>
    <xdr:cxnSp macro="">
      <xdr:nvCxnSpPr>
        <xdr:cNvPr id="688" name="直線コネクタ 687">
          <a:extLst>
            <a:ext uri="{FF2B5EF4-FFF2-40B4-BE49-F238E27FC236}">
              <a16:creationId xmlns:a16="http://schemas.microsoft.com/office/drawing/2014/main" xmlns="" id="{00000000-0008-0000-0700-0000B0020000}"/>
            </a:ext>
          </a:extLst>
        </xdr:cNvPr>
        <xdr:cNvCxnSpPr/>
      </xdr:nvCxnSpPr>
      <xdr:spPr>
        <a:xfrm flipV="1">
          <a:off x="16317595" y="15512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129765</xdr:rowOff>
    </xdr:from>
    <xdr:ext cx="534377" cy="259045"/>
    <xdr:sp macro="" textlink="">
      <xdr:nvSpPr>
        <xdr:cNvPr id="689" name="公債費最小値テキスト">
          <a:extLst>
            <a:ext uri="{FF2B5EF4-FFF2-40B4-BE49-F238E27FC236}">
              <a16:creationId xmlns:a16="http://schemas.microsoft.com/office/drawing/2014/main" xmlns="" id="{00000000-0008-0000-0700-0000B1020000}"/>
            </a:ext>
          </a:extLst>
        </xdr:cNvPr>
        <xdr:cNvSpPr txBox="1"/>
      </xdr:nvSpPr>
      <xdr:spPr>
        <a:xfrm>
          <a:off x="16370300" y="1693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125938</xdr:rowOff>
    </xdr:from>
    <xdr:to>
      <xdr:col>86</xdr:col>
      <xdr:colOff>25400</xdr:colOff>
      <xdr:row>98</xdr:row>
      <xdr:rowOff>125938</xdr:rowOff>
    </xdr:to>
    <xdr:cxnSp macro="">
      <xdr:nvCxnSpPr>
        <xdr:cNvPr id="690" name="直線コネクタ 689">
          <a:extLst>
            <a:ext uri="{FF2B5EF4-FFF2-40B4-BE49-F238E27FC236}">
              <a16:creationId xmlns:a16="http://schemas.microsoft.com/office/drawing/2014/main" xmlns="" id="{00000000-0008-0000-0700-0000B2020000}"/>
            </a:ext>
          </a:extLst>
        </xdr:cNvPr>
        <xdr:cNvCxnSpPr/>
      </xdr:nvCxnSpPr>
      <xdr:spPr>
        <a:xfrm>
          <a:off x="16230600" y="16928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28503</xdr:rowOff>
    </xdr:from>
    <xdr:ext cx="599010" cy="259045"/>
    <xdr:sp macro="" textlink="">
      <xdr:nvSpPr>
        <xdr:cNvPr id="691" name="公債費最大値テキスト">
          <a:extLst>
            <a:ext uri="{FF2B5EF4-FFF2-40B4-BE49-F238E27FC236}">
              <a16:creationId xmlns:a16="http://schemas.microsoft.com/office/drawing/2014/main" xmlns="" id="{00000000-0008-0000-0700-0000B3020000}"/>
            </a:ext>
          </a:extLst>
        </xdr:cNvPr>
        <xdr:cNvSpPr txBox="1"/>
      </xdr:nvSpPr>
      <xdr:spPr>
        <a:xfrm>
          <a:off x="16370300" y="1528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395,190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81826</xdr:rowOff>
    </xdr:from>
    <xdr:to>
      <xdr:col>86</xdr:col>
      <xdr:colOff>25400</xdr:colOff>
      <xdr:row>90</xdr:row>
      <xdr:rowOff>81826</xdr:rowOff>
    </xdr:to>
    <xdr:cxnSp macro="">
      <xdr:nvCxnSpPr>
        <xdr:cNvPr id="692" name="直線コネクタ 691">
          <a:extLst>
            <a:ext uri="{FF2B5EF4-FFF2-40B4-BE49-F238E27FC236}">
              <a16:creationId xmlns:a16="http://schemas.microsoft.com/office/drawing/2014/main" xmlns="" id="{00000000-0008-0000-0700-0000B4020000}"/>
            </a:ext>
          </a:extLst>
        </xdr:cNvPr>
        <xdr:cNvCxnSpPr/>
      </xdr:nvCxnSpPr>
      <xdr:spPr>
        <a:xfrm>
          <a:off x="16230600" y="1551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162320</xdr:rowOff>
    </xdr:from>
    <xdr:to>
      <xdr:col>85</xdr:col>
      <xdr:colOff>127000</xdr:colOff>
      <xdr:row>98</xdr:row>
      <xdr:rowOff>4727</xdr:rowOff>
    </xdr:to>
    <xdr:cxnSp macro="">
      <xdr:nvCxnSpPr>
        <xdr:cNvPr id="693" name="直線コネクタ 692">
          <a:extLst>
            <a:ext uri="{FF2B5EF4-FFF2-40B4-BE49-F238E27FC236}">
              <a16:creationId xmlns:a16="http://schemas.microsoft.com/office/drawing/2014/main" xmlns="" id="{00000000-0008-0000-0700-0000B5020000}"/>
            </a:ext>
          </a:extLst>
        </xdr:cNvPr>
        <xdr:cNvCxnSpPr/>
      </xdr:nvCxnSpPr>
      <xdr:spPr>
        <a:xfrm flipV="1">
          <a:off x="15481300" y="16792970"/>
          <a:ext cx="838200" cy="13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92449</xdr:rowOff>
    </xdr:from>
    <xdr:ext cx="534377" cy="259045"/>
    <xdr:sp macro="" textlink="">
      <xdr:nvSpPr>
        <xdr:cNvPr id="694" name="公債費平均値テキスト">
          <a:extLst>
            <a:ext uri="{FF2B5EF4-FFF2-40B4-BE49-F238E27FC236}">
              <a16:creationId xmlns:a16="http://schemas.microsoft.com/office/drawing/2014/main" xmlns="" id="{00000000-0008-0000-0700-0000B6020000}"/>
            </a:ext>
          </a:extLst>
        </xdr:cNvPr>
        <xdr:cNvSpPr txBox="1"/>
      </xdr:nvSpPr>
      <xdr:spPr>
        <a:xfrm>
          <a:off x="16370300" y="16551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69572</xdr:rowOff>
    </xdr:from>
    <xdr:to>
      <xdr:col>85</xdr:col>
      <xdr:colOff>177800</xdr:colOff>
      <xdr:row>97</xdr:row>
      <xdr:rowOff>171172</xdr:rowOff>
    </xdr:to>
    <xdr:sp macro="" textlink="">
      <xdr:nvSpPr>
        <xdr:cNvPr id="695" name="フローチャート: 判断 694">
          <a:extLst>
            <a:ext uri="{FF2B5EF4-FFF2-40B4-BE49-F238E27FC236}">
              <a16:creationId xmlns:a16="http://schemas.microsoft.com/office/drawing/2014/main" xmlns="" id="{00000000-0008-0000-0700-0000B7020000}"/>
            </a:ext>
          </a:extLst>
        </xdr:cNvPr>
        <xdr:cNvSpPr/>
      </xdr:nvSpPr>
      <xdr:spPr>
        <a:xfrm>
          <a:off x="162687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4727</xdr:rowOff>
    </xdr:from>
    <xdr:to>
      <xdr:col>81</xdr:col>
      <xdr:colOff>50800</xdr:colOff>
      <xdr:row>98</xdr:row>
      <xdr:rowOff>6486</xdr:rowOff>
    </xdr:to>
    <xdr:cxnSp macro="">
      <xdr:nvCxnSpPr>
        <xdr:cNvPr id="696" name="直線コネクタ 695">
          <a:extLst>
            <a:ext uri="{FF2B5EF4-FFF2-40B4-BE49-F238E27FC236}">
              <a16:creationId xmlns:a16="http://schemas.microsoft.com/office/drawing/2014/main" xmlns="" id="{00000000-0008-0000-0700-0000B8020000}"/>
            </a:ext>
          </a:extLst>
        </xdr:cNvPr>
        <xdr:cNvCxnSpPr/>
      </xdr:nvCxnSpPr>
      <xdr:spPr>
        <a:xfrm flipV="1">
          <a:off x="14592300" y="16806827"/>
          <a:ext cx="889000" cy="1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66429</xdr:rowOff>
    </xdr:from>
    <xdr:to>
      <xdr:col>81</xdr:col>
      <xdr:colOff>101600</xdr:colOff>
      <xdr:row>97</xdr:row>
      <xdr:rowOff>168029</xdr:rowOff>
    </xdr:to>
    <xdr:sp macro="" textlink="">
      <xdr:nvSpPr>
        <xdr:cNvPr id="697" name="フローチャート: 判断 696">
          <a:extLst>
            <a:ext uri="{FF2B5EF4-FFF2-40B4-BE49-F238E27FC236}">
              <a16:creationId xmlns:a16="http://schemas.microsoft.com/office/drawing/2014/main" xmlns="" id="{00000000-0008-0000-0700-0000B9020000}"/>
            </a:ext>
          </a:extLst>
        </xdr:cNvPr>
        <xdr:cNvSpPr/>
      </xdr:nvSpPr>
      <xdr:spPr>
        <a:xfrm>
          <a:off x="15430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13106</xdr:rowOff>
    </xdr:from>
    <xdr:ext cx="534377" cy="259045"/>
    <xdr:sp macro="" textlink="">
      <xdr:nvSpPr>
        <xdr:cNvPr id="698" name="テキスト ボックス 697">
          <a:extLst>
            <a:ext uri="{FF2B5EF4-FFF2-40B4-BE49-F238E27FC236}">
              <a16:creationId xmlns:a16="http://schemas.microsoft.com/office/drawing/2014/main" xmlns="" id="{00000000-0008-0000-0700-0000BA020000}"/>
            </a:ext>
          </a:extLst>
        </xdr:cNvPr>
        <xdr:cNvSpPr txBox="1"/>
      </xdr:nvSpPr>
      <xdr:spPr>
        <a:xfrm>
          <a:off x="15214111" y="164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152864</xdr:rowOff>
    </xdr:from>
    <xdr:to>
      <xdr:col>76</xdr:col>
      <xdr:colOff>114300</xdr:colOff>
      <xdr:row>98</xdr:row>
      <xdr:rowOff>6486</xdr:rowOff>
    </xdr:to>
    <xdr:cxnSp macro="">
      <xdr:nvCxnSpPr>
        <xdr:cNvPr id="699" name="直線コネクタ 698">
          <a:extLst>
            <a:ext uri="{FF2B5EF4-FFF2-40B4-BE49-F238E27FC236}">
              <a16:creationId xmlns:a16="http://schemas.microsoft.com/office/drawing/2014/main" xmlns="" id="{00000000-0008-0000-0700-0000BB020000}"/>
            </a:ext>
          </a:extLst>
        </xdr:cNvPr>
        <xdr:cNvCxnSpPr/>
      </xdr:nvCxnSpPr>
      <xdr:spPr>
        <a:xfrm>
          <a:off x="13703300" y="16783514"/>
          <a:ext cx="889000" cy="2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67343</xdr:rowOff>
    </xdr:from>
    <xdr:to>
      <xdr:col>76</xdr:col>
      <xdr:colOff>165100</xdr:colOff>
      <xdr:row>97</xdr:row>
      <xdr:rowOff>168943</xdr:rowOff>
    </xdr:to>
    <xdr:sp macro="" textlink="">
      <xdr:nvSpPr>
        <xdr:cNvPr id="700" name="フローチャート: 判断 699">
          <a:extLst>
            <a:ext uri="{FF2B5EF4-FFF2-40B4-BE49-F238E27FC236}">
              <a16:creationId xmlns:a16="http://schemas.microsoft.com/office/drawing/2014/main" xmlns="" id="{00000000-0008-0000-0700-0000BC020000}"/>
            </a:ext>
          </a:extLst>
        </xdr:cNvPr>
        <xdr:cNvSpPr/>
      </xdr:nvSpPr>
      <xdr:spPr>
        <a:xfrm>
          <a:off x="14541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14020</xdr:rowOff>
    </xdr:from>
    <xdr:ext cx="534377"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4325111" y="164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152864</xdr:rowOff>
    </xdr:from>
    <xdr:to>
      <xdr:col>71</xdr:col>
      <xdr:colOff>177800</xdr:colOff>
      <xdr:row>97</xdr:row>
      <xdr:rowOff>157359</xdr:rowOff>
    </xdr:to>
    <xdr:cxnSp macro="">
      <xdr:nvCxnSpPr>
        <xdr:cNvPr id="702" name="直線コネクタ 701">
          <a:extLst>
            <a:ext uri="{FF2B5EF4-FFF2-40B4-BE49-F238E27FC236}">
              <a16:creationId xmlns:a16="http://schemas.microsoft.com/office/drawing/2014/main" xmlns="" id="{00000000-0008-0000-0700-0000BE020000}"/>
            </a:ext>
          </a:extLst>
        </xdr:cNvPr>
        <xdr:cNvCxnSpPr/>
      </xdr:nvCxnSpPr>
      <xdr:spPr>
        <a:xfrm flipV="1">
          <a:off x="12814300" y="16783514"/>
          <a:ext cx="889000" cy="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78144</xdr:rowOff>
    </xdr:from>
    <xdr:to>
      <xdr:col>72</xdr:col>
      <xdr:colOff>38100</xdr:colOff>
      <xdr:row>98</xdr:row>
      <xdr:rowOff>8294</xdr:rowOff>
    </xdr:to>
    <xdr:sp macro="" textlink="">
      <xdr:nvSpPr>
        <xdr:cNvPr id="703" name="フローチャート: 判断 702">
          <a:extLst>
            <a:ext uri="{FF2B5EF4-FFF2-40B4-BE49-F238E27FC236}">
              <a16:creationId xmlns:a16="http://schemas.microsoft.com/office/drawing/2014/main" xmlns="" id="{00000000-0008-0000-0700-0000BF020000}"/>
            </a:ext>
          </a:extLst>
        </xdr:cNvPr>
        <xdr:cNvSpPr/>
      </xdr:nvSpPr>
      <xdr:spPr>
        <a:xfrm>
          <a:off x="13652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24821</xdr:rowOff>
    </xdr:from>
    <xdr:ext cx="534377"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3436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76144</xdr:rowOff>
    </xdr:from>
    <xdr:to>
      <xdr:col>67</xdr:col>
      <xdr:colOff>101600</xdr:colOff>
      <xdr:row>98</xdr:row>
      <xdr:rowOff>6294</xdr:rowOff>
    </xdr:to>
    <xdr:sp macro="" textlink="">
      <xdr:nvSpPr>
        <xdr:cNvPr id="705" name="フローチャート: 判断 704">
          <a:extLst>
            <a:ext uri="{FF2B5EF4-FFF2-40B4-BE49-F238E27FC236}">
              <a16:creationId xmlns:a16="http://schemas.microsoft.com/office/drawing/2014/main" xmlns="" id="{00000000-0008-0000-0700-0000C1020000}"/>
            </a:ext>
          </a:extLst>
        </xdr:cNvPr>
        <xdr:cNvSpPr/>
      </xdr:nvSpPr>
      <xdr:spPr>
        <a:xfrm>
          <a:off x="12763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22821</xdr:rowOff>
    </xdr:from>
    <xdr:ext cx="534377"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2547111" y="1648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xmlns=""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xmlns=""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xmlns=""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xmlns=""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111520</xdr:rowOff>
    </xdr:from>
    <xdr:to>
      <xdr:col>85</xdr:col>
      <xdr:colOff>177800</xdr:colOff>
      <xdr:row>98</xdr:row>
      <xdr:rowOff>41670</xdr:rowOff>
    </xdr:to>
    <xdr:sp macro="" textlink="">
      <xdr:nvSpPr>
        <xdr:cNvPr id="712" name="楕円 711">
          <a:extLst>
            <a:ext uri="{FF2B5EF4-FFF2-40B4-BE49-F238E27FC236}">
              <a16:creationId xmlns:a16="http://schemas.microsoft.com/office/drawing/2014/main" xmlns="" id="{00000000-0008-0000-0700-0000C8020000}"/>
            </a:ext>
          </a:extLst>
        </xdr:cNvPr>
        <xdr:cNvSpPr/>
      </xdr:nvSpPr>
      <xdr:spPr>
        <a:xfrm>
          <a:off x="16268700" y="1674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89947</xdr:rowOff>
    </xdr:from>
    <xdr:ext cx="534377" cy="259045"/>
    <xdr:sp macro="" textlink="">
      <xdr:nvSpPr>
        <xdr:cNvPr id="713" name="公債費該当値テキスト">
          <a:extLst>
            <a:ext uri="{FF2B5EF4-FFF2-40B4-BE49-F238E27FC236}">
              <a16:creationId xmlns:a16="http://schemas.microsoft.com/office/drawing/2014/main" xmlns="" id="{00000000-0008-0000-0700-0000C9020000}"/>
            </a:ext>
          </a:extLst>
        </xdr:cNvPr>
        <xdr:cNvSpPr txBox="1"/>
      </xdr:nvSpPr>
      <xdr:spPr>
        <a:xfrm>
          <a:off x="16370300" y="1672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125377</xdr:rowOff>
    </xdr:from>
    <xdr:to>
      <xdr:col>81</xdr:col>
      <xdr:colOff>101600</xdr:colOff>
      <xdr:row>98</xdr:row>
      <xdr:rowOff>55527</xdr:rowOff>
    </xdr:to>
    <xdr:sp macro="" textlink="">
      <xdr:nvSpPr>
        <xdr:cNvPr id="714" name="楕円 713">
          <a:extLst>
            <a:ext uri="{FF2B5EF4-FFF2-40B4-BE49-F238E27FC236}">
              <a16:creationId xmlns:a16="http://schemas.microsoft.com/office/drawing/2014/main" xmlns="" id="{00000000-0008-0000-0700-0000CA020000}"/>
            </a:ext>
          </a:extLst>
        </xdr:cNvPr>
        <xdr:cNvSpPr/>
      </xdr:nvSpPr>
      <xdr:spPr>
        <a:xfrm>
          <a:off x="15430500" y="1675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46654</xdr:rowOff>
    </xdr:from>
    <xdr:ext cx="534377" cy="259045"/>
    <xdr:sp macro="" textlink="">
      <xdr:nvSpPr>
        <xdr:cNvPr id="715" name="テキスト ボックス 714">
          <a:extLst>
            <a:ext uri="{FF2B5EF4-FFF2-40B4-BE49-F238E27FC236}">
              <a16:creationId xmlns:a16="http://schemas.microsoft.com/office/drawing/2014/main" xmlns="" id="{00000000-0008-0000-0700-0000CB020000}"/>
            </a:ext>
          </a:extLst>
        </xdr:cNvPr>
        <xdr:cNvSpPr txBox="1"/>
      </xdr:nvSpPr>
      <xdr:spPr>
        <a:xfrm>
          <a:off x="15214111" y="1684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127136</xdr:rowOff>
    </xdr:from>
    <xdr:to>
      <xdr:col>76</xdr:col>
      <xdr:colOff>165100</xdr:colOff>
      <xdr:row>98</xdr:row>
      <xdr:rowOff>57286</xdr:rowOff>
    </xdr:to>
    <xdr:sp macro="" textlink="">
      <xdr:nvSpPr>
        <xdr:cNvPr id="716" name="楕円 715">
          <a:extLst>
            <a:ext uri="{FF2B5EF4-FFF2-40B4-BE49-F238E27FC236}">
              <a16:creationId xmlns:a16="http://schemas.microsoft.com/office/drawing/2014/main" xmlns="" id="{00000000-0008-0000-0700-0000CC020000}"/>
            </a:ext>
          </a:extLst>
        </xdr:cNvPr>
        <xdr:cNvSpPr/>
      </xdr:nvSpPr>
      <xdr:spPr>
        <a:xfrm>
          <a:off x="14541500" y="1675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48413</xdr:rowOff>
    </xdr:from>
    <xdr:ext cx="534377" cy="259045"/>
    <xdr:sp macro="" textlink="">
      <xdr:nvSpPr>
        <xdr:cNvPr id="717" name="テキスト ボックス 716">
          <a:extLst>
            <a:ext uri="{FF2B5EF4-FFF2-40B4-BE49-F238E27FC236}">
              <a16:creationId xmlns:a16="http://schemas.microsoft.com/office/drawing/2014/main" xmlns="" id="{00000000-0008-0000-0700-0000CD020000}"/>
            </a:ext>
          </a:extLst>
        </xdr:cNvPr>
        <xdr:cNvSpPr txBox="1"/>
      </xdr:nvSpPr>
      <xdr:spPr>
        <a:xfrm>
          <a:off x="14325111" y="1685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102064</xdr:rowOff>
    </xdr:from>
    <xdr:to>
      <xdr:col>72</xdr:col>
      <xdr:colOff>38100</xdr:colOff>
      <xdr:row>98</xdr:row>
      <xdr:rowOff>32214</xdr:rowOff>
    </xdr:to>
    <xdr:sp macro="" textlink="">
      <xdr:nvSpPr>
        <xdr:cNvPr id="718" name="楕円 717">
          <a:extLst>
            <a:ext uri="{FF2B5EF4-FFF2-40B4-BE49-F238E27FC236}">
              <a16:creationId xmlns:a16="http://schemas.microsoft.com/office/drawing/2014/main" xmlns="" id="{00000000-0008-0000-0700-0000CE020000}"/>
            </a:ext>
          </a:extLst>
        </xdr:cNvPr>
        <xdr:cNvSpPr/>
      </xdr:nvSpPr>
      <xdr:spPr>
        <a:xfrm>
          <a:off x="13652500" y="1673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23341</xdr:rowOff>
    </xdr:from>
    <xdr:ext cx="534377" cy="259045"/>
    <xdr:sp macro="" textlink="">
      <xdr:nvSpPr>
        <xdr:cNvPr id="719" name="テキスト ボックス 718">
          <a:extLst>
            <a:ext uri="{FF2B5EF4-FFF2-40B4-BE49-F238E27FC236}">
              <a16:creationId xmlns:a16="http://schemas.microsoft.com/office/drawing/2014/main" xmlns="" id="{00000000-0008-0000-0700-0000CF020000}"/>
            </a:ext>
          </a:extLst>
        </xdr:cNvPr>
        <xdr:cNvSpPr txBox="1"/>
      </xdr:nvSpPr>
      <xdr:spPr>
        <a:xfrm>
          <a:off x="13436111" y="1682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106559</xdr:rowOff>
    </xdr:from>
    <xdr:to>
      <xdr:col>67</xdr:col>
      <xdr:colOff>101600</xdr:colOff>
      <xdr:row>98</xdr:row>
      <xdr:rowOff>36709</xdr:rowOff>
    </xdr:to>
    <xdr:sp macro="" textlink="">
      <xdr:nvSpPr>
        <xdr:cNvPr id="720" name="楕円 719">
          <a:extLst>
            <a:ext uri="{FF2B5EF4-FFF2-40B4-BE49-F238E27FC236}">
              <a16:creationId xmlns:a16="http://schemas.microsoft.com/office/drawing/2014/main" xmlns="" id="{00000000-0008-0000-0700-0000D0020000}"/>
            </a:ext>
          </a:extLst>
        </xdr:cNvPr>
        <xdr:cNvSpPr/>
      </xdr:nvSpPr>
      <xdr:spPr>
        <a:xfrm>
          <a:off x="12763500" y="1673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27836</xdr:rowOff>
    </xdr:from>
    <xdr:ext cx="534377" cy="259045"/>
    <xdr:sp macro="" textlink="">
      <xdr:nvSpPr>
        <xdr:cNvPr id="721" name="テキスト ボックス 720">
          <a:extLst>
            <a:ext uri="{FF2B5EF4-FFF2-40B4-BE49-F238E27FC236}">
              <a16:creationId xmlns:a16="http://schemas.microsoft.com/office/drawing/2014/main" xmlns="" id="{00000000-0008-0000-0700-0000D1020000}"/>
            </a:ext>
          </a:extLst>
        </xdr:cNvPr>
        <xdr:cNvSpPr txBox="1"/>
      </xdr:nvSpPr>
      <xdr:spPr>
        <a:xfrm>
          <a:off x="12547111" y="1682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xmlns=""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xmlns=""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xmlns=""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xmlns=""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xmlns=""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xmlns=""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xmlns=""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xmlns=""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xmlns=""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xmlns=""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a:extLst>
            <a:ext uri="{FF2B5EF4-FFF2-40B4-BE49-F238E27FC236}">
              <a16:creationId xmlns:a16="http://schemas.microsoft.com/office/drawing/2014/main" xmlns="" id="{00000000-0008-0000-0700-0000DC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a:extLst>
            <a:ext uri="{FF2B5EF4-FFF2-40B4-BE49-F238E27FC236}">
              <a16:creationId xmlns:a16="http://schemas.microsoft.com/office/drawing/2014/main" xmlns="" id="{00000000-0008-0000-0700-0000DD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xmlns=""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a:extLst>
            <a:ext uri="{FF2B5EF4-FFF2-40B4-BE49-F238E27FC236}">
              <a16:creationId xmlns:a16="http://schemas.microsoft.com/office/drawing/2014/main" xmlns="" id="{00000000-0008-0000-0700-0000D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a:extLst>
            <a:ext uri="{FF2B5EF4-FFF2-40B4-BE49-F238E27FC236}">
              <a16:creationId xmlns:a16="http://schemas.microsoft.com/office/drawing/2014/main" xmlns="" id="{00000000-0008-0000-0700-0000E0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7" name="テキスト ボックス 736">
          <a:extLst>
            <a:ext uri="{FF2B5EF4-FFF2-40B4-BE49-F238E27FC236}">
              <a16:creationId xmlns:a16="http://schemas.microsoft.com/office/drawing/2014/main" xmlns="" id="{00000000-0008-0000-0700-0000E1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xmlns=""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xmlns="" id="{00000000-0008-0000-07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xmlns=""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13456</xdr:rowOff>
    </xdr:from>
    <xdr:to>
      <xdr:col>116</xdr:col>
      <xdr:colOff>62864</xdr:colOff>
      <xdr:row>38</xdr:row>
      <xdr:rowOff>25400</xdr:rowOff>
    </xdr:to>
    <xdr:cxnSp macro="">
      <xdr:nvCxnSpPr>
        <xdr:cNvPr id="741" name="直線コネクタ 740">
          <a:extLst>
            <a:ext uri="{FF2B5EF4-FFF2-40B4-BE49-F238E27FC236}">
              <a16:creationId xmlns:a16="http://schemas.microsoft.com/office/drawing/2014/main" xmlns="" id="{00000000-0008-0000-0700-0000E5020000}"/>
            </a:ext>
          </a:extLst>
        </xdr:cNvPr>
        <xdr:cNvCxnSpPr/>
      </xdr:nvCxnSpPr>
      <xdr:spPr>
        <a:xfrm flipV="1">
          <a:off x="22159595" y="5328406"/>
          <a:ext cx="1269" cy="12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57224</xdr:rowOff>
    </xdr:from>
    <xdr:ext cx="249299" cy="259045"/>
    <xdr:sp macro="" textlink="">
      <xdr:nvSpPr>
        <xdr:cNvPr id="742" name="諸支出金最小値テキスト">
          <a:extLst>
            <a:ext uri="{FF2B5EF4-FFF2-40B4-BE49-F238E27FC236}">
              <a16:creationId xmlns:a16="http://schemas.microsoft.com/office/drawing/2014/main" xmlns="" id="{00000000-0008-0000-0700-0000E6020000}"/>
            </a:ext>
          </a:extLst>
        </xdr:cNvPr>
        <xdr:cNvSpPr txBox="1"/>
      </xdr:nvSpPr>
      <xdr:spPr>
        <a:xfrm>
          <a:off x="22212300" y="6572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a:extLst>
            <a:ext uri="{FF2B5EF4-FFF2-40B4-BE49-F238E27FC236}">
              <a16:creationId xmlns:a16="http://schemas.microsoft.com/office/drawing/2014/main" xmlns="" id="{00000000-0008-0000-0700-0000E7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131583</xdr:rowOff>
    </xdr:from>
    <xdr:ext cx="534377" cy="259045"/>
    <xdr:sp macro="" textlink="">
      <xdr:nvSpPr>
        <xdr:cNvPr id="744" name="諸支出金最大値テキスト">
          <a:extLst>
            <a:ext uri="{FF2B5EF4-FFF2-40B4-BE49-F238E27FC236}">
              <a16:creationId xmlns:a16="http://schemas.microsoft.com/office/drawing/2014/main" xmlns="" id="{00000000-0008-0000-0700-0000E8020000}"/>
            </a:ext>
          </a:extLst>
        </xdr:cNvPr>
        <xdr:cNvSpPr txBox="1"/>
      </xdr:nvSpPr>
      <xdr:spPr>
        <a:xfrm>
          <a:off x="22212300" y="5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13456</xdr:rowOff>
    </xdr:from>
    <xdr:to>
      <xdr:col>116</xdr:col>
      <xdr:colOff>152400</xdr:colOff>
      <xdr:row>31</xdr:row>
      <xdr:rowOff>13456</xdr:rowOff>
    </xdr:to>
    <xdr:cxnSp macro="">
      <xdr:nvCxnSpPr>
        <xdr:cNvPr id="745" name="直線コネクタ 744">
          <a:extLst>
            <a:ext uri="{FF2B5EF4-FFF2-40B4-BE49-F238E27FC236}">
              <a16:creationId xmlns:a16="http://schemas.microsoft.com/office/drawing/2014/main" xmlns="" id="{00000000-0008-0000-0700-0000E9020000}"/>
            </a:ext>
          </a:extLst>
        </xdr:cNvPr>
        <xdr:cNvCxnSpPr/>
      </xdr:nvCxnSpPr>
      <xdr:spPr>
        <a:xfrm>
          <a:off x="22072600" y="532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157702</xdr:rowOff>
    </xdr:from>
    <xdr:to>
      <xdr:col>116</xdr:col>
      <xdr:colOff>63500</xdr:colOff>
      <xdr:row>38</xdr:row>
      <xdr:rowOff>25400</xdr:rowOff>
    </xdr:to>
    <xdr:cxnSp macro="">
      <xdr:nvCxnSpPr>
        <xdr:cNvPr id="746" name="直線コネクタ 745">
          <a:extLst>
            <a:ext uri="{FF2B5EF4-FFF2-40B4-BE49-F238E27FC236}">
              <a16:creationId xmlns:a16="http://schemas.microsoft.com/office/drawing/2014/main" xmlns="" id="{00000000-0008-0000-0700-0000EA020000}"/>
            </a:ext>
          </a:extLst>
        </xdr:cNvPr>
        <xdr:cNvCxnSpPr/>
      </xdr:nvCxnSpPr>
      <xdr:spPr>
        <a:xfrm>
          <a:off x="21323300" y="6501352"/>
          <a:ext cx="838200" cy="39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146124</xdr:rowOff>
    </xdr:from>
    <xdr:ext cx="378565" cy="259045"/>
    <xdr:sp macro="" textlink="">
      <xdr:nvSpPr>
        <xdr:cNvPr id="747" name="諸支出金平均値テキスト">
          <a:extLst>
            <a:ext uri="{FF2B5EF4-FFF2-40B4-BE49-F238E27FC236}">
              <a16:creationId xmlns:a16="http://schemas.microsoft.com/office/drawing/2014/main" xmlns="" id="{00000000-0008-0000-0700-0000EB020000}"/>
            </a:ext>
          </a:extLst>
        </xdr:cNvPr>
        <xdr:cNvSpPr txBox="1"/>
      </xdr:nvSpPr>
      <xdr:spPr>
        <a:xfrm>
          <a:off x="22212300" y="63183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123247</xdr:rowOff>
    </xdr:from>
    <xdr:to>
      <xdr:col>116</xdr:col>
      <xdr:colOff>114300</xdr:colOff>
      <xdr:row>38</xdr:row>
      <xdr:rowOff>53397</xdr:rowOff>
    </xdr:to>
    <xdr:sp macro="" textlink="">
      <xdr:nvSpPr>
        <xdr:cNvPr id="748" name="フローチャート: 判断 747">
          <a:extLst>
            <a:ext uri="{FF2B5EF4-FFF2-40B4-BE49-F238E27FC236}">
              <a16:creationId xmlns:a16="http://schemas.microsoft.com/office/drawing/2014/main" xmlns="" id="{00000000-0008-0000-0700-0000EC020000}"/>
            </a:ext>
          </a:extLst>
        </xdr:cNvPr>
        <xdr:cNvSpPr/>
      </xdr:nvSpPr>
      <xdr:spPr>
        <a:xfrm>
          <a:off x="22110700" y="646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157702</xdr:rowOff>
    </xdr:from>
    <xdr:to>
      <xdr:col>111</xdr:col>
      <xdr:colOff>177800</xdr:colOff>
      <xdr:row>38</xdr:row>
      <xdr:rowOff>9055</xdr:rowOff>
    </xdr:to>
    <xdr:cxnSp macro="">
      <xdr:nvCxnSpPr>
        <xdr:cNvPr id="749" name="直線コネクタ 748">
          <a:extLst>
            <a:ext uri="{FF2B5EF4-FFF2-40B4-BE49-F238E27FC236}">
              <a16:creationId xmlns:a16="http://schemas.microsoft.com/office/drawing/2014/main" xmlns="" id="{00000000-0008-0000-0700-0000ED020000}"/>
            </a:ext>
          </a:extLst>
        </xdr:cNvPr>
        <xdr:cNvCxnSpPr/>
      </xdr:nvCxnSpPr>
      <xdr:spPr>
        <a:xfrm flipV="1">
          <a:off x="20434300" y="6501352"/>
          <a:ext cx="889000" cy="22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138849</xdr:rowOff>
    </xdr:from>
    <xdr:to>
      <xdr:col>112</xdr:col>
      <xdr:colOff>38100</xdr:colOff>
      <xdr:row>38</xdr:row>
      <xdr:rowOff>68999</xdr:rowOff>
    </xdr:to>
    <xdr:sp macro="" textlink="">
      <xdr:nvSpPr>
        <xdr:cNvPr id="750" name="フローチャート: 判断 749">
          <a:extLst>
            <a:ext uri="{FF2B5EF4-FFF2-40B4-BE49-F238E27FC236}">
              <a16:creationId xmlns:a16="http://schemas.microsoft.com/office/drawing/2014/main" xmlns="" id="{00000000-0008-0000-0700-0000EE020000}"/>
            </a:ext>
          </a:extLst>
        </xdr:cNvPr>
        <xdr:cNvSpPr/>
      </xdr:nvSpPr>
      <xdr:spPr>
        <a:xfrm>
          <a:off x="21272500" y="648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60126</xdr:rowOff>
    </xdr:from>
    <xdr:ext cx="378565" cy="259045"/>
    <xdr:sp macro="" textlink="">
      <xdr:nvSpPr>
        <xdr:cNvPr id="751" name="テキスト ボックス 750">
          <a:extLst>
            <a:ext uri="{FF2B5EF4-FFF2-40B4-BE49-F238E27FC236}">
              <a16:creationId xmlns:a16="http://schemas.microsoft.com/office/drawing/2014/main" xmlns="" id="{00000000-0008-0000-0700-0000EF020000}"/>
            </a:ext>
          </a:extLst>
        </xdr:cNvPr>
        <xdr:cNvSpPr txBox="1"/>
      </xdr:nvSpPr>
      <xdr:spPr>
        <a:xfrm>
          <a:off x="21134017" y="6575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4197</xdr:rowOff>
    </xdr:from>
    <xdr:to>
      <xdr:col>107</xdr:col>
      <xdr:colOff>50800</xdr:colOff>
      <xdr:row>38</xdr:row>
      <xdr:rowOff>9055</xdr:rowOff>
    </xdr:to>
    <xdr:cxnSp macro="">
      <xdr:nvCxnSpPr>
        <xdr:cNvPr id="752" name="直線コネクタ 751">
          <a:extLst>
            <a:ext uri="{FF2B5EF4-FFF2-40B4-BE49-F238E27FC236}">
              <a16:creationId xmlns:a16="http://schemas.microsoft.com/office/drawing/2014/main" xmlns="" id="{00000000-0008-0000-0700-0000F0020000}"/>
            </a:ext>
          </a:extLst>
        </xdr:cNvPr>
        <xdr:cNvCxnSpPr/>
      </xdr:nvCxnSpPr>
      <xdr:spPr>
        <a:xfrm>
          <a:off x="19545300" y="5833497"/>
          <a:ext cx="889000" cy="690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137935</xdr:rowOff>
    </xdr:from>
    <xdr:to>
      <xdr:col>107</xdr:col>
      <xdr:colOff>101600</xdr:colOff>
      <xdr:row>38</xdr:row>
      <xdr:rowOff>68084</xdr:rowOff>
    </xdr:to>
    <xdr:sp macro="" textlink="">
      <xdr:nvSpPr>
        <xdr:cNvPr id="753" name="フローチャート: 判断 752">
          <a:extLst>
            <a:ext uri="{FF2B5EF4-FFF2-40B4-BE49-F238E27FC236}">
              <a16:creationId xmlns:a16="http://schemas.microsoft.com/office/drawing/2014/main" xmlns="" id="{00000000-0008-0000-0700-0000F1020000}"/>
            </a:ext>
          </a:extLst>
        </xdr:cNvPr>
        <xdr:cNvSpPr/>
      </xdr:nvSpPr>
      <xdr:spPr>
        <a:xfrm>
          <a:off x="20383500" y="64815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59212</xdr:rowOff>
    </xdr:from>
    <xdr:ext cx="378565" cy="259045"/>
    <xdr:sp macro="" textlink="">
      <xdr:nvSpPr>
        <xdr:cNvPr id="754" name="テキスト ボックス 753">
          <a:extLst>
            <a:ext uri="{FF2B5EF4-FFF2-40B4-BE49-F238E27FC236}">
              <a16:creationId xmlns:a16="http://schemas.microsoft.com/office/drawing/2014/main" xmlns="" id="{00000000-0008-0000-0700-0000F2020000}"/>
            </a:ext>
          </a:extLst>
        </xdr:cNvPr>
        <xdr:cNvSpPr txBox="1"/>
      </xdr:nvSpPr>
      <xdr:spPr>
        <a:xfrm>
          <a:off x="20245017" y="6574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4197</xdr:rowOff>
    </xdr:from>
    <xdr:to>
      <xdr:col>102</xdr:col>
      <xdr:colOff>114300</xdr:colOff>
      <xdr:row>35</xdr:row>
      <xdr:rowOff>82950</xdr:rowOff>
    </xdr:to>
    <xdr:cxnSp macro="">
      <xdr:nvCxnSpPr>
        <xdr:cNvPr id="755" name="直線コネクタ 754">
          <a:extLst>
            <a:ext uri="{FF2B5EF4-FFF2-40B4-BE49-F238E27FC236}">
              <a16:creationId xmlns:a16="http://schemas.microsoft.com/office/drawing/2014/main" xmlns="" id="{00000000-0008-0000-0700-0000F3020000}"/>
            </a:ext>
          </a:extLst>
        </xdr:cNvPr>
        <xdr:cNvCxnSpPr/>
      </xdr:nvCxnSpPr>
      <xdr:spPr>
        <a:xfrm flipV="1">
          <a:off x="18656300" y="5833497"/>
          <a:ext cx="889000" cy="25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56" name="フローチャート: 判断 755">
          <a:extLst>
            <a:ext uri="{FF2B5EF4-FFF2-40B4-BE49-F238E27FC236}">
              <a16:creationId xmlns:a16="http://schemas.microsoft.com/office/drawing/2014/main" xmlns="" id="{00000000-0008-0000-0700-0000F4020000}"/>
            </a:ext>
          </a:extLst>
        </xdr:cNvPr>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53497</xdr:rowOff>
    </xdr:from>
    <xdr:ext cx="378565" cy="259045"/>
    <xdr:sp macro="" textlink="">
      <xdr:nvSpPr>
        <xdr:cNvPr id="757" name="テキスト ボックス 756">
          <a:extLst>
            <a:ext uri="{FF2B5EF4-FFF2-40B4-BE49-F238E27FC236}">
              <a16:creationId xmlns:a16="http://schemas.microsoft.com/office/drawing/2014/main" xmlns="" id="{00000000-0008-0000-0700-0000F5020000}"/>
            </a:ext>
          </a:extLst>
        </xdr:cNvPr>
        <xdr:cNvSpPr txBox="1"/>
      </xdr:nvSpPr>
      <xdr:spPr>
        <a:xfrm>
          <a:off x="19356017" y="6568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108788</xdr:rowOff>
    </xdr:from>
    <xdr:to>
      <xdr:col>98</xdr:col>
      <xdr:colOff>38100</xdr:colOff>
      <xdr:row>38</xdr:row>
      <xdr:rowOff>38939</xdr:rowOff>
    </xdr:to>
    <xdr:sp macro="" textlink="">
      <xdr:nvSpPr>
        <xdr:cNvPr id="758" name="フローチャート: 判断 757">
          <a:extLst>
            <a:ext uri="{FF2B5EF4-FFF2-40B4-BE49-F238E27FC236}">
              <a16:creationId xmlns:a16="http://schemas.microsoft.com/office/drawing/2014/main" xmlns="" id="{00000000-0008-0000-0700-0000F6020000}"/>
            </a:ext>
          </a:extLst>
        </xdr:cNvPr>
        <xdr:cNvSpPr/>
      </xdr:nvSpPr>
      <xdr:spPr>
        <a:xfrm>
          <a:off x="18605500" y="64524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30065</xdr:rowOff>
    </xdr:from>
    <xdr:ext cx="378565" cy="259045"/>
    <xdr:sp macro="" textlink="">
      <xdr:nvSpPr>
        <xdr:cNvPr id="759" name="テキスト ボックス 758">
          <a:extLst>
            <a:ext uri="{FF2B5EF4-FFF2-40B4-BE49-F238E27FC236}">
              <a16:creationId xmlns:a16="http://schemas.microsoft.com/office/drawing/2014/main" xmlns="" id="{00000000-0008-0000-0700-0000F7020000}"/>
            </a:ext>
          </a:extLst>
        </xdr:cNvPr>
        <xdr:cNvSpPr txBox="1"/>
      </xdr:nvSpPr>
      <xdr:spPr>
        <a:xfrm>
          <a:off x="18467017" y="6545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xmlns=""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xmlns=""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a:extLst>
            <a:ext uri="{FF2B5EF4-FFF2-40B4-BE49-F238E27FC236}">
              <a16:creationId xmlns:a16="http://schemas.microsoft.com/office/drawing/2014/main" xmlns="" id="{00000000-0008-0000-0700-0000FD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101674</xdr:rowOff>
    </xdr:from>
    <xdr:ext cx="249299" cy="259045"/>
    <xdr:sp macro="" textlink="">
      <xdr:nvSpPr>
        <xdr:cNvPr id="766" name="諸支出金該当値テキスト">
          <a:extLst>
            <a:ext uri="{FF2B5EF4-FFF2-40B4-BE49-F238E27FC236}">
              <a16:creationId xmlns:a16="http://schemas.microsoft.com/office/drawing/2014/main" xmlns="" id="{00000000-0008-0000-0700-0000FE020000}"/>
            </a:ext>
          </a:extLst>
        </xdr:cNvPr>
        <xdr:cNvSpPr txBox="1"/>
      </xdr:nvSpPr>
      <xdr:spPr>
        <a:xfrm>
          <a:off x="22212300" y="6445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106902</xdr:rowOff>
    </xdr:from>
    <xdr:to>
      <xdr:col>112</xdr:col>
      <xdr:colOff>38100</xdr:colOff>
      <xdr:row>38</xdr:row>
      <xdr:rowOff>37052</xdr:rowOff>
    </xdr:to>
    <xdr:sp macro="" textlink="">
      <xdr:nvSpPr>
        <xdr:cNvPr id="767" name="楕円 766">
          <a:extLst>
            <a:ext uri="{FF2B5EF4-FFF2-40B4-BE49-F238E27FC236}">
              <a16:creationId xmlns:a16="http://schemas.microsoft.com/office/drawing/2014/main" xmlns="" id="{00000000-0008-0000-0700-0000FF020000}"/>
            </a:ext>
          </a:extLst>
        </xdr:cNvPr>
        <xdr:cNvSpPr/>
      </xdr:nvSpPr>
      <xdr:spPr>
        <a:xfrm>
          <a:off x="21272500" y="645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53579</xdr:rowOff>
    </xdr:from>
    <xdr:ext cx="378565" cy="259045"/>
    <xdr:sp macro="" textlink="">
      <xdr:nvSpPr>
        <xdr:cNvPr id="768" name="テキスト ボックス 767">
          <a:extLst>
            <a:ext uri="{FF2B5EF4-FFF2-40B4-BE49-F238E27FC236}">
              <a16:creationId xmlns:a16="http://schemas.microsoft.com/office/drawing/2014/main" xmlns="" id="{00000000-0008-0000-0700-000000030000}"/>
            </a:ext>
          </a:extLst>
        </xdr:cNvPr>
        <xdr:cNvSpPr txBox="1"/>
      </xdr:nvSpPr>
      <xdr:spPr>
        <a:xfrm>
          <a:off x="21134017" y="6225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129705</xdr:rowOff>
    </xdr:from>
    <xdr:to>
      <xdr:col>107</xdr:col>
      <xdr:colOff>101600</xdr:colOff>
      <xdr:row>38</xdr:row>
      <xdr:rowOff>59855</xdr:rowOff>
    </xdr:to>
    <xdr:sp macro="" textlink="">
      <xdr:nvSpPr>
        <xdr:cNvPr id="769" name="楕円 768">
          <a:extLst>
            <a:ext uri="{FF2B5EF4-FFF2-40B4-BE49-F238E27FC236}">
              <a16:creationId xmlns:a16="http://schemas.microsoft.com/office/drawing/2014/main" xmlns="" id="{00000000-0008-0000-0700-000001030000}"/>
            </a:ext>
          </a:extLst>
        </xdr:cNvPr>
        <xdr:cNvSpPr/>
      </xdr:nvSpPr>
      <xdr:spPr>
        <a:xfrm>
          <a:off x="20383500" y="647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76382</xdr:rowOff>
    </xdr:from>
    <xdr:ext cx="378565" cy="259045"/>
    <xdr:sp macro="" textlink="">
      <xdr:nvSpPr>
        <xdr:cNvPr id="770" name="テキスト ボックス 769">
          <a:extLst>
            <a:ext uri="{FF2B5EF4-FFF2-40B4-BE49-F238E27FC236}">
              <a16:creationId xmlns:a16="http://schemas.microsoft.com/office/drawing/2014/main" xmlns="" id="{00000000-0008-0000-0700-000002030000}"/>
            </a:ext>
          </a:extLst>
        </xdr:cNvPr>
        <xdr:cNvSpPr txBox="1"/>
      </xdr:nvSpPr>
      <xdr:spPr>
        <a:xfrm>
          <a:off x="20245017" y="6248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124847</xdr:rowOff>
    </xdr:from>
    <xdr:to>
      <xdr:col>102</xdr:col>
      <xdr:colOff>165100</xdr:colOff>
      <xdr:row>34</xdr:row>
      <xdr:rowOff>54997</xdr:rowOff>
    </xdr:to>
    <xdr:sp macro="" textlink="">
      <xdr:nvSpPr>
        <xdr:cNvPr id="771" name="楕円 770">
          <a:extLst>
            <a:ext uri="{FF2B5EF4-FFF2-40B4-BE49-F238E27FC236}">
              <a16:creationId xmlns:a16="http://schemas.microsoft.com/office/drawing/2014/main" xmlns="" id="{00000000-0008-0000-0700-000003030000}"/>
            </a:ext>
          </a:extLst>
        </xdr:cNvPr>
        <xdr:cNvSpPr/>
      </xdr:nvSpPr>
      <xdr:spPr>
        <a:xfrm>
          <a:off x="19494500" y="578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32</xdr:row>
      <xdr:rowOff>71524</xdr:rowOff>
    </xdr:from>
    <xdr:ext cx="534377" cy="259045"/>
    <xdr:sp macro="" textlink="">
      <xdr:nvSpPr>
        <xdr:cNvPr id="772" name="テキスト ボックス 771">
          <a:extLst>
            <a:ext uri="{FF2B5EF4-FFF2-40B4-BE49-F238E27FC236}">
              <a16:creationId xmlns:a16="http://schemas.microsoft.com/office/drawing/2014/main" xmlns="" id="{00000000-0008-0000-0700-000004030000}"/>
            </a:ext>
          </a:extLst>
        </xdr:cNvPr>
        <xdr:cNvSpPr txBox="1"/>
      </xdr:nvSpPr>
      <xdr:spPr>
        <a:xfrm>
          <a:off x="19278111" y="555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32150</xdr:rowOff>
    </xdr:from>
    <xdr:to>
      <xdr:col>98</xdr:col>
      <xdr:colOff>38100</xdr:colOff>
      <xdr:row>35</xdr:row>
      <xdr:rowOff>133750</xdr:rowOff>
    </xdr:to>
    <xdr:sp macro="" textlink="">
      <xdr:nvSpPr>
        <xdr:cNvPr id="773" name="楕円 772">
          <a:extLst>
            <a:ext uri="{FF2B5EF4-FFF2-40B4-BE49-F238E27FC236}">
              <a16:creationId xmlns:a16="http://schemas.microsoft.com/office/drawing/2014/main" xmlns="" id="{00000000-0008-0000-0700-000005030000}"/>
            </a:ext>
          </a:extLst>
        </xdr:cNvPr>
        <xdr:cNvSpPr/>
      </xdr:nvSpPr>
      <xdr:spPr>
        <a:xfrm>
          <a:off x="18605500" y="60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150277</xdr:rowOff>
    </xdr:from>
    <xdr:ext cx="469744" cy="259045"/>
    <xdr:sp macro="" textlink="">
      <xdr:nvSpPr>
        <xdr:cNvPr id="774" name="テキスト ボックス 773">
          <a:extLst>
            <a:ext uri="{FF2B5EF4-FFF2-40B4-BE49-F238E27FC236}">
              <a16:creationId xmlns:a16="http://schemas.microsoft.com/office/drawing/2014/main" xmlns="" id="{00000000-0008-0000-0700-000006030000}"/>
            </a:ext>
          </a:extLst>
        </xdr:cNvPr>
        <xdr:cNvSpPr txBox="1"/>
      </xdr:nvSpPr>
      <xdr:spPr>
        <a:xfrm>
          <a:off x="18421428" y="580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xmlns=""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xmlns=""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xmlns=""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xmlns=""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xmlns=""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xmlns=""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xmlns=""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xmlns=""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xmlns=""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xmlns=""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xmlns="" id="{00000000-0008-0000-0700-00001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a16="http://schemas.microsoft.com/office/drawing/2014/main" xmlns="" id="{00000000-0008-0000-0700-00001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xmlns="" id="{00000000-0008-0000-0700-00001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8" name="テキスト ボックス 787">
          <a:extLst>
            <a:ext uri="{FF2B5EF4-FFF2-40B4-BE49-F238E27FC236}">
              <a16:creationId xmlns:a16="http://schemas.microsoft.com/office/drawing/2014/main" xmlns="" id="{00000000-0008-0000-0700-000014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xmlns=""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0" name="テキスト ボックス 789">
          <a:extLst>
            <a:ext uri="{FF2B5EF4-FFF2-40B4-BE49-F238E27FC236}">
              <a16:creationId xmlns:a16="http://schemas.microsoft.com/office/drawing/2014/main" xmlns="" id="{00000000-0008-0000-0700-000016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xmlns="" id="{00000000-0008-0000-0700-00001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2" name="テキスト ボックス 791">
          <a:extLst>
            <a:ext uri="{FF2B5EF4-FFF2-40B4-BE49-F238E27FC236}">
              <a16:creationId xmlns:a16="http://schemas.microsoft.com/office/drawing/2014/main" xmlns="" id="{00000000-0008-0000-0700-000018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xmlns="" id="{00000000-0008-0000-0700-00001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a:extLst>
            <a:ext uri="{FF2B5EF4-FFF2-40B4-BE49-F238E27FC236}">
              <a16:creationId xmlns:a16="http://schemas.microsoft.com/office/drawing/2014/main" xmlns="" id="{00000000-0008-0000-0700-00001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xmlns=""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xmlns="" id="{00000000-0008-0000-07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xmlns=""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143637</xdr:rowOff>
    </xdr:from>
    <xdr:to>
      <xdr:col>116</xdr:col>
      <xdr:colOff>62864</xdr:colOff>
      <xdr:row>59</xdr:row>
      <xdr:rowOff>44450</xdr:rowOff>
    </xdr:to>
    <xdr:cxnSp macro="">
      <xdr:nvCxnSpPr>
        <xdr:cNvPr id="798" name="直線コネクタ 797">
          <a:extLst>
            <a:ext uri="{FF2B5EF4-FFF2-40B4-BE49-F238E27FC236}">
              <a16:creationId xmlns:a16="http://schemas.microsoft.com/office/drawing/2014/main" xmlns="" id="{00000000-0008-0000-0700-00001E030000}"/>
            </a:ext>
          </a:extLst>
        </xdr:cNvPr>
        <xdr:cNvCxnSpPr/>
      </xdr:nvCxnSpPr>
      <xdr:spPr>
        <a:xfrm flipV="1">
          <a:off x="22159595" y="8716137"/>
          <a:ext cx="1269" cy="1443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91330</xdr:rowOff>
    </xdr:from>
    <xdr:ext cx="249299" cy="259045"/>
    <xdr:sp macro="" textlink="">
      <xdr:nvSpPr>
        <xdr:cNvPr id="799" name="前年度繰上充用金最小値テキスト">
          <a:extLst>
            <a:ext uri="{FF2B5EF4-FFF2-40B4-BE49-F238E27FC236}">
              <a16:creationId xmlns:a16="http://schemas.microsoft.com/office/drawing/2014/main" xmlns="" id="{00000000-0008-0000-0700-00001F030000}"/>
            </a:ext>
          </a:extLst>
        </xdr:cNvPr>
        <xdr:cNvSpPr txBox="1"/>
      </xdr:nvSpPr>
      <xdr:spPr>
        <a:xfrm>
          <a:off x="22212300" y="10206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xmlns="" id="{00000000-0008-0000-0700-00002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90314</xdr:rowOff>
    </xdr:from>
    <xdr:ext cx="534377" cy="259045"/>
    <xdr:sp macro="" textlink="">
      <xdr:nvSpPr>
        <xdr:cNvPr id="801" name="前年度繰上充用金最大値テキスト">
          <a:extLst>
            <a:ext uri="{FF2B5EF4-FFF2-40B4-BE49-F238E27FC236}">
              <a16:creationId xmlns:a16="http://schemas.microsoft.com/office/drawing/2014/main" xmlns="" id="{00000000-0008-0000-0700-000021030000}"/>
            </a:ext>
          </a:extLst>
        </xdr:cNvPr>
        <xdr:cNvSpPr txBox="1"/>
      </xdr:nvSpPr>
      <xdr:spPr>
        <a:xfrm>
          <a:off x="22212300" y="849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143637</xdr:rowOff>
    </xdr:from>
    <xdr:to>
      <xdr:col>116</xdr:col>
      <xdr:colOff>152400</xdr:colOff>
      <xdr:row>50</xdr:row>
      <xdr:rowOff>143637</xdr:rowOff>
    </xdr:to>
    <xdr:cxnSp macro="">
      <xdr:nvCxnSpPr>
        <xdr:cNvPr id="802" name="直線コネクタ 801">
          <a:extLst>
            <a:ext uri="{FF2B5EF4-FFF2-40B4-BE49-F238E27FC236}">
              <a16:creationId xmlns:a16="http://schemas.microsoft.com/office/drawing/2014/main" xmlns="" id="{00000000-0008-0000-0700-000022030000}"/>
            </a:ext>
          </a:extLst>
        </xdr:cNvPr>
        <xdr:cNvCxnSpPr/>
      </xdr:nvCxnSpPr>
      <xdr:spPr>
        <a:xfrm>
          <a:off x="22072600" y="87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a:extLst>
            <a:ext uri="{FF2B5EF4-FFF2-40B4-BE49-F238E27FC236}">
              <a16:creationId xmlns:a16="http://schemas.microsoft.com/office/drawing/2014/main" xmlns="" id="{00000000-0008-0000-0700-000023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8780</xdr:rowOff>
    </xdr:from>
    <xdr:ext cx="313932" cy="259045"/>
    <xdr:sp macro="" textlink="">
      <xdr:nvSpPr>
        <xdr:cNvPr id="804" name="前年度繰上充用金平均値テキスト">
          <a:extLst>
            <a:ext uri="{FF2B5EF4-FFF2-40B4-BE49-F238E27FC236}">
              <a16:creationId xmlns:a16="http://schemas.microsoft.com/office/drawing/2014/main" xmlns="" id="{00000000-0008-0000-0700-000024030000}"/>
            </a:ext>
          </a:extLst>
        </xdr:cNvPr>
        <xdr:cNvSpPr txBox="1"/>
      </xdr:nvSpPr>
      <xdr:spPr>
        <a:xfrm>
          <a:off x="22212300" y="9952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157353</xdr:rowOff>
    </xdr:from>
    <xdr:to>
      <xdr:col>116</xdr:col>
      <xdr:colOff>114300</xdr:colOff>
      <xdr:row>59</xdr:row>
      <xdr:rowOff>87503</xdr:rowOff>
    </xdr:to>
    <xdr:sp macro="" textlink="">
      <xdr:nvSpPr>
        <xdr:cNvPr id="805" name="フローチャート: 判断 804">
          <a:extLst>
            <a:ext uri="{FF2B5EF4-FFF2-40B4-BE49-F238E27FC236}">
              <a16:creationId xmlns:a16="http://schemas.microsoft.com/office/drawing/2014/main" xmlns="" id="{00000000-0008-0000-0700-000025030000}"/>
            </a:ext>
          </a:extLst>
        </xdr:cNvPr>
        <xdr:cNvSpPr/>
      </xdr:nvSpPr>
      <xdr:spPr>
        <a:xfrm>
          <a:off x="221107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a:extLst>
            <a:ext uri="{FF2B5EF4-FFF2-40B4-BE49-F238E27FC236}">
              <a16:creationId xmlns:a16="http://schemas.microsoft.com/office/drawing/2014/main" xmlns="" id="{00000000-0008-0000-0700-000026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158115</xdr:rowOff>
    </xdr:from>
    <xdr:to>
      <xdr:col>112</xdr:col>
      <xdr:colOff>38100</xdr:colOff>
      <xdr:row>59</xdr:row>
      <xdr:rowOff>88265</xdr:rowOff>
    </xdr:to>
    <xdr:sp macro="" textlink="">
      <xdr:nvSpPr>
        <xdr:cNvPr id="807" name="フローチャート: 判断 806">
          <a:extLst>
            <a:ext uri="{FF2B5EF4-FFF2-40B4-BE49-F238E27FC236}">
              <a16:creationId xmlns:a16="http://schemas.microsoft.com/office/drawing/2014/main" xmlns="" id="{00000000-0008-0000-0700-000027030000}"/>
            </a:ext>
          </a:extLst>
        </xdr:cNvPr>
        <xdr:cNvSpPr/>
      </xdr:nvSpPr>
      <xdr:spPr>
        <a:xfrm>
          <a:off x="21272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104792</xdr:rowOff>
    </xdr:from>
    <xdr:ext cx="313932"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21166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a:extLst>
            <a:ext uri="{FF2B5EF4-FFF2-40B4-BE49-F238E27FC236}">
              <a16:creationId xmlns:a16="http://schemas.microsoft.com/office/drawing/2014/main" xmlns="" id="{00000000-0008-0000-0700-000029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157861</xdr:rowOff>
    </xdr:from>
    <xdr:to>
      <xdr:col>107</xdr:col>
      <xdr:colOff>101600</xdr:colOff>
      <xdr:row>59</xdr:row>
      <xdr:rowOff>88011</xdr:rowOff>
    </xdr:to>
    <xdr:sp macro="" textlink="">
      <xdr:nvSpPr>
        <xdr:cNvPr id="810" name="フローチャート: 判断 809">
          <a:extLst>
            <a:ext uri="{FF2B5EF4-FFF2-40B4-BE49-F238E27FC236}">
              <a16:creationId xmlns:a16="http://schemas.microsoft.com/office/drawing/2014/main" xmlns="" id="{00000000-0008-0000-0700-00002A030000}"/>
            </a:ext>
          </a:extLst>
        </xdr:cNvPr>
        <xdr:cNvSpPr/>
      </xdr:nvSpPr>
      <xdr:spPr>
        <a:xfrm>
          <a:off x="20383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104538</xdr:rowOff>
    </xdr:from>
    <xdr:ext cx="313932" cy="259045"/>
    <xdr:sp macro="" textlink="">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20277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a:extLst>
            <a:ext uri="{FF2B5EF4-FFF2-40B4-BE49-F238E27FC236}">
              <a16:creationId xmlns:a16="http://schemas.microsoft.com/office/drawing/2014/main" xmlns="" id="{00000000-0008-0000-0700-00002C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160909</xdr:rowOff>
    </xdr:from>
    <xdr:to>
      <xdr:col>102</xdr:col>
      <xdr:colOff>165100</xdr:colOff>
      <xdr:row>59</xdr:row>
      <xdr:rowOff>91059</xdr:rowOff>
    </xdr:to>
    <xdr:sp macro="" textlink="">
      <xdr:nvSpPr>
        <xdr:cNvPr id="813" name="フローチャート: 判断 812">
          <a:extLst>
            <a:ext uri="{FF2B5EF4-FFF2-40B4-BE49-F238E27FC236}">
              <a16:creationId xmlns:a16="http://schemas.microsoft.com/office/drawing/2014/main" xmlns="" id="{00000000-0008-0000-0700-00002D030000}"/>
            </a:ext>
          </a:extLst>
        </xdr:cNvPr>
        <xdr:cNvSpPr/>
      </xdr:nvSpPr>
      <xdr:spPr>
        <a:xfrm>
          <a:off x="19494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107586</xdr:rowOff>
    </xdr:from>
    <xdr:ext cx="313932" cy="259045"/>
    <xdr:sp macro="" textlink="">
      <xdr:nvSpPr>
        <xdr:cNvPr id="814" name="テキスト ボックス 813">
          <a:extLst>
            <a:ext uri="{FF2B5EF4-FFF2-40B4-BE49-F238E27FC236}">
              <a16:creationId xmlns:a16="http://schemas.microsoft.com/office/drawing/2014/main" xmlns="" id="{00000000-0008-0000-0700-00002E030000}"/>
            </a:ext>
          </a:extLst>
        </xdr:cNvPr>
        <xdr:cNvSpPr txBox="1"/>
      </xdr:nvSpPr>
      <xdr:spPr>
        <a:xfrm>
          <a:off x="19388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161798</xdr:rowOff>
    </xdr:from>
    <xdr:to>
      <xdr:col>98</xdr:col>
      <xdr:colOff>38100</xdr:colOff>
      <xdr:row>59</xdr:row>
      <xdr:rowOff>91948</xdr:rowOff>
    </xdr:to>
    <xdr:sp macro="" textlink="">
      <xdr:nvSpPr>
        <xdr:cNvPr id="815" name="フローチャート: 判断 814">
          <a:extLst>
            <a:ext uri="{FF2B5EF4-FFF2-40B4-BE49-F238E27FC236}">
              <a16:creationId xmlns:a16="http://schemas.microsoft.com/office/drawing/2014/main" xmlns="" id="{00000000-0008-0000-0700-00002F030000}"/>
            </a:ext>
          </a:extLst>
        </xdr:cNvPr>
        <xdr:cNvSpPr/>
      </xdr:nvSpPr>
      <xdr:spPr>
        <a:xfrm>
          <a:off x="18605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108475</xdr:rowOff>
    </xdr:from>
    <xdr:ext cx="313932" cy="259045"/>
    <xdr:sp macro="" textlink="">
      <xdr:nvSpPr>
        <xdr:cNvPr id="816" name="テキスト ボックス 815">
          <a:extLst>
            <a:ext uri="{FF2B5EF4-FFF2-40B4-BE49-F238E27FC236}">
              <a16:creationId xmlns:a16="http://schemas.microsoft.com/office/drawing/2014/main" xmlns="" id="{00000000-0008-0000-0700-000030030000}"/>
            </a:ext>
          </a:extLst>
        </xdr:cNvPr>
        <xdr:cNvSpPr txBox="1"/>
      </xdr:nvSpPr>
      <xdr:spPr>
        <a:xfrm>
          <a:off x="18499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xmlns=""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xmlns=""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xmlns=""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xmlns=""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xmlns=""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a:extLst>
            <a:ext uri="{FF2B5EF4-FFF2-40B4-BE49-F238E27FC236}">
              <a16:creationId xmlns:a16="http://schemas.microsoft.com/office/drawing/2014/main" xmlns="" id="{00000000-0008-0000-0700-000036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135780</xdr:rowOff>
    </xdr:from>
    <xdr:ext cx="249299" cy="259045"/>
    <xdr:sp macro="" textlink="">
      <xdr:nvSpPr>
        <xdr:cNvPr id="823" name="前年度繰上充用金該当値テキスト">
          <a:extLst>
            <a:ext uri="{FF2B5EF4-FFF2-40B4-BE49-F238E27FC236}">
              <a16:creationId xmlns:a16="http://schemas.microsoft.com/office/drawing/2014/main" xmlns="" id="{00000000-0008-0000-0700-000037030000}"/>
            </a:ext>
          </a:extLst>
        </xdr:cNvPr>
        <xdr:cNvSpPr txBox="1"/>
      </xdr:nvSpPr>
      <xdr:spPr>
        <a:xfrm>
          <a:off x="22212300" y="10079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a:extLst>
            <a:ext uri="{FF2B5EF4-FFF2-40B4-BE49-F238E27FC236}">
              <a16:creationId xmlns:a16="http://schemas.microsoft.com/office/drawing/2014/main" xmlns="" id="{00000000-0008-0000-0700-000038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5" name="テキスト ボックス 824">
          <a:extLst>
            <a:ext uri="{FF2B5EF4-FFF2-40B4-BE49-F238E27FC236}">
              <a16:creationId xmlns:a16="http://schemas.microsoft.com/office/drawing/2014/main" xmlns="" id="{00000000-0008-0000-0700-000039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a:extLst>
            <a:ext uri="{FF2B5EF4-FFF2-40B4-BE49-F238E27FC236}">
              <a16:creationId xmlns:a16="http://schemas.microsoft.com/office/drawing/2014/main" xmlns="" id="{00000000-0008-0000-0700-00003A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7" name="テキスト ボックス 826">
          <a:extLst>
            <a:ext uri="{FF2B5EF4-FFF2-40B4-BE49-F238E27FC236}">
              <a16:creationId xmlns:a16="http://schemas.microsoft.com/office/drawing/2014/main" xmlns="" id="{00000000-0008-0000-0700-00003B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a:extLst>
            <a:ext uri="{FF2B5EF4-FFF2-40B4-BE49-F238E27FC236}">
              <a16:creationId xmlns:a16="http://schemas.microsoft.com/office/drawing/2014/main" xmlns="" id="{00000000-0008-0000-0700-00003C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xmlns="" id="{00000000-0008-0000-0700-00003D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a:extLst>
            <a:ext uri="{FF2B5EF4-FFF2-40B4-BE49-F238E27FC236}">
              <a16:creationId xmlns:a16="http://schemas.microsoft.com/office/drawing/2014/main" xmlns="" id="{00000000-0008-0000-0700-00003E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1" name="テキスト ボックス 830">
          <a:extLst>
            <a:ext uri="{FF2B5EF4-FFF2-40B4-BE49-F238E27FC236}">
              <a16:creationId xmlns:a16="http://schemas.microsoft.com/office/drawing/2014/main" xmlns="" id="{00000000-0008-0000-0700-00003F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xmlns=""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xmlns=""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xmlns=""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総務費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ふるさと納税推進事業費</a:t>
          </a:r>
          <a:r>
            <a:rPr kumimoji="1" lang="en-US" altLang="ja-JP" sz="1300">
              <a:latin typeface="ＭＳ Ｐゴシック" panose="020B0600070205080204" pitchFamily="50" charset="-128"/>
              <a:ea typeface="ＭＳ Ｐゴシック" panose="020B0600070205080204" pitchFamily="50" charset="-128"/>
            </a:rPr>
            <a:t>194,149</a:t>
          </a:r>
          <a:r>
            <a:rPr kumimoji="1" lang="ja-JP" altLang="en-US" sz="1300">
              <a:latin typeface="ＭＳ Ｐゴシック" panose="020B0600070205080204" pitchFamily="50" charset="-128"/>
              <a:ea typeface="ＭＳ Ｐゴシック" panose="020B0600070205080204" pitchFamily="50" charset="-128"/>
            </a:rPr>
            <a:t>千円の増額</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民生費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生活保護扶助費</a:t>
          </a:r>
          <a:r>
            <a:rPr kumimoji="1" lang="en-US" altLang="ja-JP" sz="1300">
              <a:latin typeface="ＭＳ Ｐゴシック" panose="020B0600070205080204" pitchFamily="50" charset="-128"/>
              <a:ea typeface="ＭＳ Ｐゴシック" panose="020B0600070205080204" pitchFamily="50" charset="-128"/>
            </a:rPr>
            <a:t>104,700</a:t>
          </a:r>
          <a:r>
            <a:rPr kumimoji="1" lang="ja-JP" altLang="en-US" sz="1300">
              <a:latin typeface="ＭＳ Ｐゴシック" panose="020B0600070205080204" pitchFamily="50" charset="-128"/>
              <a:ea typeface="ＭＳ Ｐゴシック" panose="020B0600070205080204" pitchFamily="50" charset="-128"/>
            </a:rPr>
            <a:t>千円の増額、臨時福祉給付金費</a:t>
          </a:r>
          <a:r>
            <a:rPr kumimoji="1" lang="en-US" altLang="ja-JP" sz="1300">
              <a:latin typeface="ＭＳ Ｐゴシック" panose="020B0600070205080204" pitchFamily="50" charset="-128"/>
              <a:ea typeface="ＭＳ Ｐゴシック" panose="020B0600070205080204" pitchFamily="50" charset="-128"/>
            </a:rPr>
            <a:t>57,611</a:t>
          </a:r>
          <a:r>
            <a:rPr kumimoji="1" lang="ja-JP" altLang="en-US" sz="1300">
              <a:latin typeface="ＭＳ Ｐゴシック" panose="020B0600070205080204" pitchFamily="50" charset="-128"/>
              <a:ea typeface="ＭＳ Ｐゴシック" panose="020B0600070205080204" pitchFamily="50" charset="-128"/>
            </a:rPr>
            <a:t>千円の減額、特別養護老人ホーム特別会計繰出金</a:t>
          </a:r>
          <a:r>
            <a:rPr kumimoji="1" lang="en-US" altLang="ja-JP" sz="1300">
              <a:latin typeface="ＭＳ Ｐゴシック" panose="020B0600070205080204" pitchFamily="50" charset="-128"/>
              <a:ea typeface="ＭＳ Ｐゴシック" panose="020B0600070205080204" pitchFamily="50" charset="-128"/>
            </a:rPr>
            <a:t>51,053</a:t>
          </a:r>
          <a:r>
            <a:rPr kumimoji="1" lang="ja-JP" altLang="en-US" sz="1300">
              <a:latin typeface="ＭＳ Ｐゴシック" panose="020B0600070205080204" pitchFamily="50" charset="-128"/>
              <a:ea typeface="ＭＳ Ｐゴシック" panose="020B0600070205080204" pitchFamily="50" charset="-128"/>
            </a:rPr>
            <a:t>千円の減額</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衛生費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幡多西部消防組合分担金</a:t>
          </a:r>
          <a:r>
            <a:rPr kumimoji="1" lang="en-US" altLang="ja-JP" sz="1300">
              <a:latin typeface="ＭＳ Ｐゴシック" panose="020B0600070205080204" pitchFamily="50" charset="-128"/>
              <a:ea typeface="ＭＳ Ｐゴシック" panose="020B0600070205080204" pitchFamily="50" charset="-128"/>
            </a:rPr>
            <a:t>53,138</a:t>
          </a:r>
          <a:r>
            <a:rPr kumimoji="1" lang="ja-JP" altLang="en-US" sz="1300">
              <a:latin typeface="ＭＳ Ｐゴシック" panose="020B0600070205080204" pitchFamily="50" charset="-128"/>
              <a:ea typeface="ＭＳ Ｐゴシック" panose="020B0600070205080204" pitchFamily="50" charset="-128"/>
            </a:rPr>
            <a:t>千円の減額</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商工費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林邸改修工事費</a:t>
          </a:r>
          <a:r>
            <a:rPr kumimoji="1" lang="en-US" altLang="ja-JP" sz="1300">
              <a:latin typeface="ＭＳ Ｐゴシック" panose="020B0600070205080204" pitchFamily="50" charset="-128"/>
              <a:ea typeface="ＭＳ Ｐゴシック" panose="020B0600070205080204" pitchFamily="50" charset="-128"/>
            </a:rPr>
            <a:t>283,943</a:t>
          </a:r>
          <a:r>
            <a:rPr kumimoji="1" lang="ja-JP" altLang="en-US" sz="1300">
              <a:latin typeface="ＭＳ Ｐゴシック" panose="020B0600070205080204" pitchFamily="50" charset="-128"/>
              <a:ea typeface="ＭＳ Ｐゴシック" panose="020B0600070205080204" pitchFamily="50" charset="-128"/>
            </a:rPr>
            <a:t>千円の増額（皆増）、すくもまるごと商社プロジェクト事業費補助金</a:t>
          </a:r>
          <a:r>
            <a:rPr kumimoji="1" lang="en-US" altLang="ja-JP" sz="1300">
              <a:latin typeface="ＭＳ Ｐゴシック" panose="020B0600070205080204" pitchFamily="50" charset="-128"/>
              <a:ea typeface="ＭＳ Ｐゴシック" panose="020B0600070205080204" pitchFamily="50" charset="-128"/>
            </a:rPr>
            <a:t>58,095</a:t>
          </a:r>
          <a:r>
            <a:rPr kumimoji="1" lang="ja-JP" altLang="en-US" sz="1300">
              <a:latin typeface="ＭＳ Ｐゴシック" panose="020B0600070205080204" pitchFamily="50" charset="-128"/>
              <a:ea typeface="ＭＳ Ｐゴシック" panose="020B0600070205080204" pitchFamily="50" charset="-128"/>
            </a:rPr>
            <a:t>千円の減額</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土木費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地方道整備事業費</a:t>
          </a:r>
          <a:r>
            <a:rPr kumimoji="1" lang="en-US" altLang="ja-JP" sz="1300">
              <a:latin typeface="ＭＳ Ｐゴシック" panose="020B0600070205080204" pitchFamily="50" charset="-128"/>
              <a:ea typeface="ＭＳ Ｐゴシック" panose="020B0600070205080204" pitchFamily="50" charset="-128"/>
            </a:rPr>
            <a:t>84,108</a:t>
          </a:r>
          <a:r>
            <a:rPr kumimoji="1" lang="ja-JP" altLang="en-US" sz="1300">
              <a:latin typeface="ＭＳ Ｐゴシック" panose="020B0600070205080204" pitchFamily="50" charset="-128"/>
              <a:ea typeface="ＭＳ Ｐゴシック" panose="020B0600070205080204" pitchFamily="50" charset="-128"/>
            </a:rPr>
            <a:t>千円の増額、橋梁点検及び維持・補修事業費</a:t>
          </a:r>
          <a:r>
            <a:rPr kumimoji="1" lang="en-US" altLang="ja-JP" sz="1300">
              <a:latin typeface="ＭＳ Ｐゴシック" panose="020B0600070205080204" pitchFamily="50" charset="-128"/>
              <a:ea typeface="ＭＳ Ｐゴシック" panose="020B0600070205080204" pitchFamily="50" charset="-128"/>
            </a:rPr>
            <a:t>54,471</a:t>
          </a:r>
          <a:r>
            <a:rPr kumimoji="1" lang="ja-JP" altLang="en-US" sz="1300">
              <a:latin typeface="ＭＳ Ｐゴシック" panose="020B0600070205080204" pitchFamily="50" charset="-128"/>
              <a:ea typeface="ＭＳ Ｐゴシック" panose="020B0600070205080204" pitchFamily="50" charset="-128"/>
            </a:rPr>
            <a:t>千円の減額、市道改良工事費</a:t>
          </a:r>
          <a:r>
            <a:rPr kumimoji="1" lang="en-US" altLang="ja-JP" sz="1300">
              <a:latin typeface="ＭＳ Ｐゴシック" panose="020B0600070205080204" pitchFamily="50" charset="-128"/>
              <a:ea typeface="ＭＳ Ｐゴシック" panose="020B0600070205080204" pitchFamily="50" charset="-128"/>
            </a:rPr>
            <a:t>53,156</a:t>
          </a:r>
          <a:r>
            <a:rPr kumimoji="1" lang="ja-JP" altLang="en-US" sz="1300">
              <a:latin typeface="ＭＳ Ｐゴシック" panose="020B0600070205080204" pitchFamily="50" charset="-128"/>
              <a:ea typeface="ＭＳ Ｐゴシック" panose="020B0600070205080204" pitchFamily="50" charset="-128"/>
            </a:rPr>
            <a:t>千円の減額、中央線無電柱化整備工事費</a:t>
          </a:r>
          <a:r>
            <a:rPr kumimoji="1" lang="en-US" altLang="ja-JP" sz="1300">
              <a:latin typeface="ＭＳ Ｐゴシック" panose="020B0600070205080204" pitchFamily="50" charset="-128"/>
              <a:ea typeface="ＭＳ Ｐゴシック" panose="020B0600070205080204" pitchFamily="50" charset="-128"/>
            </a:rPr>
            <a:t>63,794</a:t>
          </a:r>
          <a:r>
            <a:rPr kumimoji="1" lang="ja-JP" altLang="en-US" sz="1300">
              <a:latin typeface="ＭＳ Ｐゴシック" panose="020B0600070205080204" pitchFamily="50" charset="-128"/>
              <a:ea typeface="ＭＳ Ｐゴシック" panose="020B0600070205080204" pitchFamily="50" charset="-128"/>
            </a:rPr>
            <a:t>千円の減額</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消防費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防災備蓄倉庫整備事業費</a:t>
          </a:r>
          <a:r>
            <a:rPr kumimoji="1" lang="en-US" altLang="ja-JP" sz="1300">
              <a:latin typeface="ＭＳ Ｐゴシック" panose="020B0600070205080204" pitchFamily="50" charset="-128"/>
              <a:ea typeface="ＭＳ Ｐゴシック" panose="020B0600070205080204" pitchFamily="50" charset="-128"/>
            </a:rPr>
            <a:t>114,226</a:t>
          </a:r>
          <a:r>
            <a:rPr kumimoji="1" lang="ja-JP" altLang="en-US" sz="1300">
              <a:latin typeface="ＭＳ Ｐゴシック" panose="020B0600070205080204" pitchFamily="50" charset="-128"/>
              <a:ea typeface="ＭＳ Ｐゴシック" panose="020B0600070205080204" pitchFamily="50" charset="-128"/>
            </a:rPr>
            <a:t>千円の減額（皆減）</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教育費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宿毛小学校屋内運動場建替事業費</a:t>
          </a:r>
          <a:r>
            <a:rPr kumimoji="1" lang="en-US" altLang="ja-JP" sz="1300">
              <a:latin typeface="ＭＳ Ｐゴシック" panose="020B0600070205080204" pitchFamily="50" charset="-128"/>
              <a:ea typeface="ＭＳ Ｐゴシック" panose="020B0600070205080204" pitchFamily="50" charset="-128"/>
            </a:rPr>
            <a:t>126,655</a:t>
          </a:r>
          <a:r>
            <a:rPr kumimoji="1" lang="ja-JP" altLang="en-US" sz="1300">
              <a:latin typeface="ＭＳ Ｐゴシック" panose="020B0600070205080204" pitchFamily="50" charset="-128"/>
              <a:ea typeface="ＭＳ Ｐゴシック" panose="020B0600070205080204" pitchFamily="50" charset="-128"/>
            </a:rPr>
            <a:t>千円の増額（皆増）、各小学校施設耐震補強事業費</a:t>
          </a:r>
          <a:r>
            <a:rPr kumimoji="1" lang="en-US" altLang="ja-JP" sz="1300">
              <a:latin typeface="ＭＳ Ｐゴシック" panose="020B0600070205080204" pitchFamily="50" charset="-128"/>
              <a:ea typeface="ＭＳ Ｐゴシック" panose="020B0600070205080204" pitchFamily="50" charset="-128"/>
            </a:rPr>
            <a:t>101,065</a:t>
          </a:r>
          <a:r>
            <a:rPr kumimoji="1" lang="ja-JP" altLang="en-US" sz="1300">
              <a:latin typeface="ＭＳ Ｐゴシック" panose="020B0600070205080204" pitchFamily="50" charset="-128"/>
              <a:ea typeface="ＭＳ Ｐゴシック" panose="020B0600070205080204" pitchFamily="50" charset="-128"/>
            </a:rPr>
            <a:t>千円の減額（皆減）</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高知県宿毛市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29</a:t>
          </a:r>
          <a:r>
            <a:rPr kumimoji="1" lang="ja-JP" altLang="ja-JP" sz="1300">
              <a:solidFill>
                <a:schemeClr val="dk1"/>
              </a:solidFill>
              <a:effectLst/>
              <a:latin typeface="+mn-lt"/>
              <a:ea typeface="+mn-ea"/>
              <a:cs typeface="+mn-cs"/>
            </a:rPr>
            <a:t>年度は</a:t>
          </a:r>
          <a:r>
            <a:rPr kumimoji="1" lang="ja-JP" altLang="en-US" sz="1300">
              <a:solidFill>
                <a:schemeClr val="dk1"/>
              </a:solidFill>
              <a:effectLst/>
              <a:latin typeface="+mn-lt"/>
              <a:ea typeface="+mn-ea"/>
              <a:cs typeface="+mn-cs"/>
            </a:rPr>
            <a:t>　ふるさと寄附金基金を活用する事業数が増加したことにより、ふるさと寄附金基金からの繰入金が前年度比</a:t>
          </a:r>
          <a:r>
            <a:rPr kumimoji="1" lang="en-US" altLang="ja-JP" sz="1300">
              <a:solidFill>
                <a:schemeClr val="dk1"/>
              </a:solidFill>
              <a:effectLst/>
              <a:latin typeface="+mn-lt"/>
              <a:ea typeface="+mn-ea"/>
              <a:cs typeface="+mn-cs"/>
            </a:rPr>
            <a:t>256,683</a:t>
          </a:r>
          <a:r>
            <a:rPr kumimoji="1" lang="ja-JP" altLang="en-US" sz="1300">
              <a:solidFill>
                <a:schemeClr val="dk1"/>
              </a:solidFill>
              <a:effectLst/>
              <a:latin typeface="+mn-lt"/>
              <a:ea typeface="+mn-ea"/>
              <a:cs typeface="+mn-cs"/>
            </a:rPr>
            <a:t>千円増加した。また、林邸再生・活用事業の実施に伴い、高知県歴史観光資源等強化事業費補助金が前年度比</a:t>
          </a:r>
          <a:r>
            <a:rPr kumimoji="1" lang="en-US" altLang="ja-JP" sz="1300">
              <a:solidFill>
                <a:schemeClr val="dk1"/>
              </a:solidFill>
              <a:effectLst/>
              <a:latin typeface="+mn-lt"/>
              <a:ea typeface="+mn-ea"/>
              <a:cs typeface="+mn-cs"/>
            </a:rPr>
            <a:t>155,922</a:t>
          </a:r>
          <a:r>
            <a:rPr kumimoji="1" lang="ja-JP" altLang="en-US" sz="1300">
              <a:solidFill>
                <a:schemeClr val="dk1"/>
              </a:solidFill>
              <a:effectLst/>
              <a:latin typeface="+mn-lt"/>
              <a:ea typeface="+mn-ea"/>
              <a:cs typeface="+mn-cs"/>
            </a:rPr>
            <a:t>千円増加したことから、</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年度に引き続き財政調整基金残高</a:t>
          </a:r>
          <a:r>
            <a:rPr kumimoji="1" lang="ja-JP" altLang="en-US" sz="1300">
              <a:solidFill>
                <a:schemeClr val="dk1"/>
              </a:solidFill>
              <a:effectLst/>
              <a:latin typeface="+mn-lt"/>
              <a:ea typeface="+mn-ea"/>
              <a:cs typeface="+mn-cs"/>
            </a:rPr>
            <a:t>が</a:t>
          </a:r>
          <a:r>
            <a:rPr kumimoji="1" lang="ja-JP" altLang="ja-JP" sz="1300">
              <a:solidFill>
                <a:schemeClr val="dk1"/>
              </a:solidFill>
              <a:effectLst/>
              <a:latin typeface="+mn-lt"/>
              <a:ea typeface="+mn-ea"/>
              <a:cs typeface="+mn-cs"/>
            </a:rPr>
            <a:t>改善</a:t>
          </a:r>
          <a:r>
            <a:rPr kumimoji="1" lang="ja-JP" altLang="en-US" sz="1300">
              <a:solidFill>
                <a:schemeClr val="dk1"/>
              </a:solidFill>
              <a:effectLst/>
              <a:latin typeface="+mn-lt"/>
              <a:ea typeface="+mn-ea"/>
              <a:cs typeface="+mn-cs"/>
            </a:rPr>
            <a:t>され、</a:t>
          </a:r>
          <a:r>
            <a:rPr kumimoji="1" lang="ja-JP" altLang="ja-JP" sz="1300">
              <a:solidFill>
                <a:schemeClr val="dk1"/>
              </a:solidFill>
              <a:effectLst/>
              <a:latin typeface="+mn-lt"/>
              <a:ea typeface="+mn-ea"/>
              <a:cs typeface="+mn-cs"/>
            </a:rPr>
            <a:t>実質収支額について</a:t>
          </a:r>
          <a:r>
            <a:rPr kumimoji="1" lang="ja-JP" altLang="en-US" sz="1300">
              <a:solidFill>
                <a:schemeClr val="dk1"/>
              </a:solidFill>
              <a:effectLst/>
              <a:latin typeface="+mn-lt"/>
              <a:ea typeface="+mn-ea"/>
              <a:cs typeface="+mn-cs"/>
            </a:rPr>
            <a:t>も</a:t>
          </a:r>
          <a:r>
            <a:rPr kumimoji="1" lang="ja-JP" altLang="ja-JP" sz="1300">
              <a:solidFill>
                <a:schemeClr val="dk1"/>
              </a:solidFill>
              <a:effectLst/>
              <a:latin typeface="+mn-lt"/>
              <a:ea typeface="+mn-ea"/>
              <a:cs typeface="+mn-cs"/>
            </a:rPr>
            <a:t>前年度を</a:t>
          </a:r>
          <a:r>
            <a:rPr kumimoji="1" lang="en-US" altLang="ja-JP" sz="1300">
              <a:solidFill>
                <a:schemeClr val="dk1"/>
              </a:solidFill>
              <a:effectLst/>
              <a:latin typeface="+mn-lt"/>
              <a:ea typeface="+mn-ea"/>
              <a:cs typeface="+mn-cs"/>
            </a:rPr>
            <a:t>1.02</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上</a:t>
          </a:r>
          <a:r>
            <a:rPr kumimoji="1" lang="ja-JP" altLang="ja-JP" sz="1300">
              <a:solidFill>
                <a:schemeClr val="dk1"/>
              </a:solidFill>
              <a:effectLst/>
              <a:latin typeface="+mn-lt"/>
              <a:ea typeface="+mn-ea"/>
              <a:cs typeface="+mn-cs"/>
            </a:rPr>
            <a:t>回ることとなった。</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今後も、</a:t>
          </a:r>
          <a:r>
            <a:rPr kumimoji="1" lang="ja-JP" altLang="en-US" sz="1300">
              <a:solidFill>
                <a:schemeClr val="dk1"/>
              </a:solidFill>
              <a:effectLst/>
              <a:latin typeface="+mn-lt"/>
              <a:ea typeface="+mn-ea"/>
              <a:cs typeface="+mn-cs"/>
            </a:rPr>
            <a:t>市庁舎、</a:t>
          </a:r>
          <a:r>
            <a:rPr kumimoji="1" lang="ja-JP" altLang="ja-JP" sz="1300">
              <a:solidFill>
                <a:schemeClr val="dk1"/>
              </a:solidFill>
              <a:effectLst/>
              <a:latin typeface="+mn-lt"/>
              <a:ea typeface="+mn-ea"/>
              <a:cs typeface="+mn-cs"/>
            </a:rPr>
            <a:t>保育園や</a:t>
          </a:r>
          <a:r>
            <a:rPr kumimoji="1" lang="ja-JP" altLang="en-US" sz="1300">
              <a:solidFill>
                <a:schemeClr val="dk1"/>
              </a:solidFill>
              <a:effectLst/>
              <a:latin typeface="+mn-lt"/>
              <a:ea typeface="+mn-ea"/>
              <a:cs typeface="+mn-cs"/>
            </a:rPr>
            <a:t>及び</a:t>
          </a:r>
          <a:r>
            <a:rPr kumimoji="1" lang="ja-JP" altLang="ja-JP" sz="1300">
              <a:solidFill>
                <a:schemeClr val="dk1"/>
              </a:solidFill>
              <a:effectLst/>
              <a:latin typeface="+mn-lt"/>
              <a:ea typeface="+mn-ea"/>
              <a:cs typeface="+mn-cs"/>
            </a:rPr>
            <a:t>中学校改築等の大型事業を控えており、財政調整基金の取り崩しも予想されるため、普通建設事業の平準化に努めていく。</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高知県宿毛市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一般会計については、黒字決算となっているものの、今後</a:t>
          </a:r>
          <a:r>
            <a:rPr kumimoji="1" lang="ja-JP" altLang="en-US" sz="1400">
              <a:solidFill>
                <a:schemeClr val="dk1"/>
              </a:solidFill>
              <a:effectLst/>
              <a:latin typeface="+mn-lt"/>
              <a:ea typeface="+mn-ea"/>
              <a:cs typeface="+mn-cs"/>
            </a:rPr>
            <a:t>市庁舎、</a:t>
          </a:r>
          <a:r>
            <a:rPr kumimoji="1" lang="ja-JP" altLang="ja-JP" sz="1400">
              <a:solidFill>
                <a:schemeClr val="dk1"/>
              </a:solidFill>
              <a:effectLst/>
              <a:latin typeface="+mn-lt"/>
              <a:ea typeface="+mn-ea"/>
              <a:cs typeface="+mn-cs"/>
            </a:rPr>
            <a:t>保育園</a:t>
          </a:r>
          <a:r>
            <a:rPr kumimoji="1" lang="ja-JP" altLang="en-US" sz="1400">
              <a:solidFill>
                <a:schemeClr val="dk1"/>
              </a:solidFill>
              <a:effectLst/>
              <a:latin typeface="+mn-lt"/>
              <a:ea typeface="+mn-ea"/>
              <a:cs typeface="+mn-cs"/>
            </a:rPr>
            <a:t>及び</a:t>
          </a:r>
          <a:r>
            <a:rPr kumimoji="1" lang="ja-JP" altLang="ja-JP" sz="1400">
              <a:solidFill>
                <a:schemeClr val="dk1"/>
              </a:solidFill>
              <a:effectLst/>
              <a:latin typeface="+mn-lt"/>
              <a:ea typeface="+mn-ea"/>
              <a:cs typeface="+mn-cs"/>
            </a:rPr>
            <a:t>小中学校改築といった大型建設事業を控えており、予断を許さない状況である。</a:t>
          </a:r>
          <a:endParaRPr lang="ja-JP" altLang="ja-JP" sz="1400">
            <a:effectLst/>
          </a:endParaRPr>
        </a:p>
        <a:p>
          <a:r>
            <a:rPr kumimoji="1" lang="ja-JP" altLang="ja-JP" sz="1400">
              <a:solidFill>
                <a:schemeClr val="dk1"/>
              </a:solidFill>
              <a:effectLst/>
              <a:latin typeface="+mn-lt"/>
              <a:ea typeface="+mn-ea"/>
              <a:cs typeface="+mn-cs"/>
            </a:rPr>
            <a:t>一方、水道事業会計は独立採算性が保たれており、今年度は前年度比</a:t>
          </a:r>
          <a:r>
            <a:rPr kumimoji="1" lang="en-US" altLang="ja-JP" sz="1400">
              <a:solidFill>
                <a:schemeClr val="dk1"/>
              </a:solidFill>
              <a:effectLst/>
              <a:latin typeface="+mn-lt"/>
              <a:ea typeface="+mn-ea"/>
              <a:cs typeface="+mn-cs"/>
            </a:rPr>
            <a:t>1.98</a:t>
          </a:r>
          <a:r>
            <a:rPr kumimoji="1" lang="ja-JP" altLang="ja-JP" sz="1400">
              <a:solidFill>
                <a:schemeClr val="dk1"/>
              </a:solidFill>
              <a:effectLst/>
              <a:latin typeface="+mn-lt"/>
              <a:ea typeface="+mn-ea"/>
              <a:cs typeface="+mn-cs"/>
            </a:rPr>
            <a:t>ポイント改善し、黒字決算となっている。</a:t>
          </a:r>
          <a:endParaRPr lang="ja-JP" altLang="ja-JP" sz="1400">
            <a:effectLst/>
          </a:endParaRPr>
        </a:p>
        <a:p>
          <a:r>
            <a:rPr kumimoji="1" lang="ja-JP" altLang="ja-JP" sz="1400">
              <a:solidFill>
                <a:schemeClr val="dk1"/>
              </a:solidFill>
              <a:effectLst/>
              <a:latin typeface="+mn-lt"/>
              <a:ea typeface="+mn-ea"/>
              <a:cs typeface="+mn-cs"/>
            </a:rPr>
            <a:t>学校給食事業特別会計については、</a:t>
          </a:r>
          <a:r>
            <a:rPr kumimoji="1" lang="ja-JP" altLang="en-US" sz="1400">
              <a:solidFill>
                <a:schemeClr val="dk1"/>
              </a:solidFill>
              <a:effectLst/>
              <a:latin typeface="+mn-lt"/>
              <a:ea typeface="+mn-ea"/>
              <a:cs typeface="+mn-cs"/>
            </a:rPr>
            <a:t>赤字</a:t>
          </a:r>
          <a:r>
            <a:rPr kumimoji="1" lang="ja-JP" altLang="ja-JP" sz="1400">
              <a:solidFill>
                <a:schemeClr val="dk1"/>
              </a:solidFill>
              <a:effectLst/>
              <a:latin typeface="+mn-lt"/>
              <a:ea typeface="+mn-ea"/>
              <a:cs typeface="+mn-cs"/>
            </a:rPr>
            <a:t>会計となって</a:t>
          </a:r>
          <a:r>
            <a:rPr kumimoji="1" lang="ja-JP" altLang="en-US" sz="1400">
              <a:solidFill>
                <a:schemeClr val="dk1"/>
              </a:solidFill>
              <a:effectLst/>
              <a:latin typeface="+mn-lt"/>
              <a:ea typeface="+mn-ea"/>
              <a:cs typeface="+mn-cs"/>
            </a:rPr>
            <a:t>おり</a:t>
          </a:r>
          <a:r>
            <a:rPr kumimoji="1" lang="ja-JP" altLang="ja-JP" sz="1400">
              <a:solidFill>
                <a:schemeClr val="dk1"/>
              </a:solidFill>
              <a:effectLst/>
              <a:latin typeface="+mn-lt"/>
              <a:ea typeface="+mn-ea"/>
              <a:cs typeface="+mn-cs"/>
            </a:rPr>
            <a:t>、学校給食費負担金の収入未済の解消に向けて</a:t>
          </a:r>
          <a:r>
            <a:rPr kumimoji="1" lang="ja-JP" altLang="en-US" sz="1400">
              <a:solidFill>
                <a:schemeClr val="dk1"/>
              </a:solidFill>
              <a:effectLst/>
              <a:latin typeface="+mn-lt"/>
              <a:ea typeface="+mn-ea"/>
              <a:cs typeface="+mn-cs"/>
            </a:rPr>
            <a:t>いっそう</a:t>
          </a:r>
          <a:r>
            <a:rPr kumimoji="1" lang="ja-JP" altLang="ja-JP" sz="1400">
              <a:solidFill>
                <a:schemeClr val="dk1"/>
              </a:solidFill>
              <a:effectLst/>
              <a:latin typeface="+mn-lt"/>
              <a:ea typeface="+mn-ea"/>
              <a:cs typeface="+mn-cs"/>
            </a:rPr>
            <a:t>取り組んでいく必要がある。</a:t>
          </a:r>
          <a:endParaRPr lang="ja-JP" altLang="ja-JP" sz="1400">
            <a:effectLst/>
          </a:endParaRPr>
        </a:p>
        <a:p>
          <a:r>
            <a:rPr kumimoji="1" lang="ja-JP" altLang="ja-JP" sz="1400">
              <a:solidFill>
                <a:schemeClr val="dk1"/>
              </a:solidFill>
              <a:effectLst/>
              <a:latin typeface="+mn-lt"/>
              <a:ea typeface="+mn-ea"/>
              <a:cs typeface="+mn-cs"/>
            </a:rPr>
            <a:t>国民健康保険事業特別会計は、</a:t>
          </a:r>
          <a:r>
            <a:rPr kumimoji="1" lang="ja-JP" altLang="en-US" sz="1400">
              <a:solidFill>
                <a:schemeClr val="dk1"/>
              </a:solidFill>
              <a:effectLst/>
              <a:latin typeface="+mn-lt"/>
              <a:ea typeface="+mn-ea"/>
              <a:cs typeface="+mn-cs"/>
            </a:rPr>
            <a:t>黒字会計となっているものの</a:t>
          </a:r>
          <a:r>
            <a:rPr kumimoji="1" lang="ja-JP" altLang="ja-JP" sz="1400">
              <a:solidFill>
                <a:schemeClr val="dk1"/>
              </a:solidFill>
              <a:effectLst/>
              <a:latin typeface="+mn-lt"/>
              <a:ea typeface="+mn-ea"/>
              <a:cs typeface="+mn-cs"/>
            </a:rPr>
            <a:t>保険給付費</a:t>
          </a:r>
          <a:r>
            <a:rPr kumimoji="1" lang="ja-JP" altLang="en-US" sz="1400">
              <a:solidFill>
                <a:schemeClr val="dk1"/>
              </a:solidFill>
              <a:effectLst/>
              <a:latin typeface="+mn-lt"/>
              <a:ea typeface="+mn-ea"/>
              <a:cs typeface="+mn-cs"/>
            </a:rPr>
            <a:t>増加</a:t>
          </a:r>
          <a:r>
            <a:rPr kumimoji="1" lang="ja-JP" altLang="ja-JP" sz="1400">
              <a:solidFill>
                <a:schemeClr val="dk1"/>
              </a:solidFill>
              <a:effectLst/>
              <a:latin typeface="+mn-lt"/>
              <a:ea typeface="+mn-ea"/>
              <a:cs typeface="+mn-cs"/>
            </a:rPr>
            <a:t>等の要因により</a:t>
          </a:r>
          <a:r>
            <a:rPr kumimoji="1" lang="ja-JP" altLang="en-US" sz="1400">
              <a:solidFill>
                <a:schemeClr val="dk1"/>
              </a:solidFill>
              <a:effectLst/>
              <a:latin typeface="+mn-lt"/>
              <a:ea typeface="+mn-ea"/>
              <a:cs typeface="+mn-cs"/>
            </a:rPr>
            <a:t>前年度比</a:t>
          </a:r>
          <a:r>
            <a:rPr kumimoji="1" lang="en-US" altLang="ja-JP" sz="1400">
              <a:solidFill>
                <a:schemeClr val="dk1"/>
              </a:solidFill>
              <a:effectLst/>
              <a:latin typeface="+mn-lt"/>
              <a:ea typeface="+mn-ea"/>
              <a:cs typeface="+mn-cs"/>
            </a:rPr>
            <a:t>0.49</a:t>
          </a:r>
          <a:r>
            <a:rPr kumimoji="1" lang="ja-JP" altLang="en-US" sz="1400">
              <a:solidFill>
                <a:schemeClr val="dk1"/>
              </a:solidFill>
              <a:effectLst/>
              <a:latin typeface="+mn-lt"/>
              <a:ea typeface="+mn-ea"/>
              <a:cs typeface="+mn-cs"/>
            </a:rPr>
            <a:t>ポイントの減少となっており</a:t>
          </a:r>
          <a:r>
            <a:rPr kumimoji="1" lang="ja-JP" altLang="ja-JP" sz="1400">
              <a:solidFill>
                <a:schemeClr val="dk1"/>
              </a:solidFill>
              <a:effectLst/>
              <a:latin typeface="+mn-lt"/>
              <a:ea typeface="+mn-ea"/>
              <a:cs typeface="+mn-cs"/>
            </a:rPr>
            <a:t>、引き続き国保財政の改善に向けてジェネリック薬品の推進等、医療費の抑制に努めるとともに、国保税の徴収率向上に向け取り組んでいく必要がある。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11990564</v>
      </c>
      <c r="BO4" s="441"/>
      <c r="BP4" s="441"/>
      <c r="BQ4" s="441"/>
      <c r="BR4" s="441"/>
      <c r="BS4" s="441"/>
      <c r="BT4" s="441"/>
      <c r="BU4" s="442"/>
      <c r="BV4" s="440">
        <v>11418334</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2.4</v>
      </c>
      <c r="CU4" s="622"/>
      <c r="CV4" s="622"/>
      <c r="CW4" s="622"/>
      <c r="CX4" s="622"/>
      <c r="CY4" s="622"/>
      <c r="CZ4" s="622"/>
      <c r="DA4" s="623"/>
      <c r="DB4" s="621">
        <v>1.3</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11755715</v>
      </c>
      <c r="BO5" s="446"/>
      <c r="BP5" s="446"/>
      <c r="BQ5" s="446"/>
      <c r="BR5" s="446"/>
      <c r="BS5" s="446"/>
      <c r="BT5" s="446"/>
      <c r="BU5" s="447"/>
      <c r="BV5" s="445">
        <v>11167880</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92.9</v>
      </c>
      <c r="CU5" s="416"/>
      <c r="CV5" s="416"/>
      <c r="CW5" s="416"/>
      <c r="CX5" s="416"/>
      <c r="CY5" s="416"/>
      <c r="CZ5" s="416"/>
      <c r="DA5" s="417"/>
      <c r="DB5" s="415">
        <v>90.2</v>
      </c>
      <c r="DC5" s="416"/>
      <c r="DD5" s="416"/>
      <c r="DE5" s="416"/>
      <c r="DF5" s="416"/>
      <c r="DG5" s="416"/>
      <c r="DH5" s="416"/>
      <c r="DI5" s="417"/>
      <c r="DJ5" s="165"/>
      <c r="DK5" s="165"/>
      <c r="DL5" s="165"/>
      <c r="DM5" s="165"/>
      <c r="DN5" s="165"/>
      <c r="DO5" s="165"/>
    </row>
    <row r="6" spans="1:119" ht="18.75" customHeight="1">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234849</v>
      </c>
      <c r="BO6" s="446"/>
      <c r="BP6" s="446"/>
      <c r="BQ6" s="446"/>
      <c r="BR6" s="446"/>
      <c r="BS6" s="446"/>
      <c r="BT6" s="446"/>
      <c r="BU6" s="447"/>
      <c r="BV6" s="445">
        <v>250454</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97.5</v>
      </c>
      <c r="CU6" s="596"/>
      <c r="CV6" s="596"/>
      <c r="CW6" s="596"/>
      <c r="CX6" s="596"/>
      <c r="CY6" s="596"/>
      <c r="CZ6" s="596"/>
      <c r="DA6" s="597"/>
      <c r="DB6" s="595">
        <v>94.5</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99</v>
      </c>
      <c r="AV7" s="503"/>
      <c r="AW7" s="503"/>
      <c r="AX7" s="503"/>
      <c r="AY7" s="425" t="s">
        <v>100</v>
      </c>
      <c r="AZ7" s="426"/>
      <c r="BA7" s="426"/>
      <c r="BB7" s="426"/>
      <c r="BC7" s="426"/>
      <c r="BD7" s="426"/>
      <c r="BE7" s="426"/>
      <c r="BF7" s="426"/>
      <c r="BG7" s="426"/>
      <c r="BH7" s="426"/>
      <c r="BI7" s="426"/>
      <c r="BJ7" s="426"/>
      <c r="BK7" s="426"/>
      <c r="BL7" s="426"/>
      <c r="BM7" s="427"/>
      <c r="BN7" s="445">
        <v>76248</v>
      </c>
      <c r="BO7" s="446"/>
      <c r="BP7" s="446"/>
      <c r="BQ7" s="446"/>
      <c r="BR7" s="446"/>
      <c r="BS7" s="446"/>
      <c r="BT7" s="446"/>
      <c r="BU7" s="447"/>
      <c r="BV7" s="445">
        <v>159087</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6692434</v>
      </c>
      <c r="CU7" s="446"/>
      <c r="CV7" s="446"/>
      <c r="CW7" s="446"/>
      <c r="CX7" s="446"/>
      <c r="CY7" s="446"/>
      <c r="CZ7" s="446"/>
      <c r="DA7" s="447"/>
      <c r="DB7" s="445">
        <v>6772003</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103</v>
      </c>
      <c r="AV8" s="503"/>
      <c r="AW8" s="503"/>
      <c r="AX8" s="503"/>
      <c r="AY8" s="425" t="s">
        <v>104</v>
      </c>
      <c r="AZ8" s="426"/>
      <c r="BA8" s="426"/>
      <c r="BB8" s="426"/>
      <c r="BC8" s="426"/>
      <c r="BD8" s="426"/>
      <c r="BE8" s="426"/>
      <c r="BF8" s="426"/>
      <c r="BG8" s="426"/>
      <c r="BH8" s="426"/>
      <c r="BI8" s="426"/>
      <c r="BJ8" s="426"/>
      <c r="BK8" s="426"/>
      <c r="BL8" s="426"/>
      <c r="BM8" s="427"/>
      <c r="BN8" s="445">
        <v>158601</v>
      </c>
      <c r="BO8" s="446"/>
      <c r="BP8" s="446"/>
      <c r="BQ8" s="446"/>
      <c r="BR8" s="446"/>
      <c r="BS8" s="446"/>
      <c r="BT8" s="446"/>
      <c r="BU8" s="447"/>
      <c r="BV8" s="445">
        <v>91367</v>
      </c>
      <c r="BW8" s="446"/>
      <c r="BX8" s="446"/>
      <c r="BY8" s="446"/>
      <c r="BZ8" s="446"/>
      <c r="CA8" s="446"/>
      <c r="CB8" s="446"/>
      <c r="CC8" s="447"/>
      <c r="CD8" s="454" t="s">
        <v>105</v>
      </c>
      <c r="CE8" s="455"/>
      <c r="CF8" s="455"/>
      <c r="CG8" s="455"/>
      <c r="CH8" s="455"/>
      <c r="CI8" s="455"/>
      <c r="CJ8" s="455"/>
      <c r="CK8" s="455"/>
      <c r="CL8" s="455"/>
      <c r="CM8" s="455"/>
      <c r="CN8" s="455"/>
      <c r="CO8" s="455"/>
      <c r="CP8" s="455"/>
      <c r="CQ8" s="455"/>
      <c r="CR8" s="455"/>
      <c r="CS8" s="456"/>
      <c r="CT8" s="558">
        <v>0.35</v>
      </c>
      <c r="CU8" s="559"/>
      <c r="CV8" s="559"/>
      <c r="CW8" s="559"/>
      <c r="CX8" s="559"/>
      <c r="CY8" s="559"/>
      <c r="CZ8" s="559"/>
      <c r="DA8" s="560"/>
      <c r="DB8" s="558">
        <v>0.35</v>
      </c>
      <c r="DC8" s="559"/>
      <c r="DD8" s="559"/>
      <c r="DE8" s="559"/>
      <c r="DF8" s="559"/>
      <c r="DG8" s="559"/>
      <c r="DH8" s="559"/>
      <c r="DI8" s="560"/>
      <c r="DJ8" s="165"/>
      <c r="DK8" s="165"/>
      <c r="DL8" s="165"/>
      <c r="DM8" s="165"/>
      <c r="DN8" s="165"/>
      <c r="DO8" s="165"/>
    </row>
    <row r="9" spans="1:119" ht="18.75" customHeight="1" thickBot="1">
      <c r="A9" s="166"/>
      <c r="B9" s="584" t="s">
        <v>106</v>
      </c>
      <c r="C9" s="585"/>
      <c r="D9" s="585"/>
      <c r="E9" s="585"/>
      <c r="F9" s="585"/>
      <c r="G9" s="585"/>
      <c r="H9" s="585"/>
      <c r="I9" s="585"/>
      <c r="J9" s="585"/>
      <c r="K9" s="508"/>
      <c r="L9" s="586" t="s">
        <v>107</v>
      </c>
      <c r="M9" s="587"/>
      <c r="N9" s="587"/>
      <c r="O9" s="587"/>
      <c r="P9" s="587"/>
      <c r="Q9" s="588"/>
      <c r="R9" s="589">
        <v>20907</v>
      </c>
      <c r="S9" s="590"/>
      <c r="T9" s="590"/>
      <c r="U9" s="590"/>
      <c r="V9" s="591"/>
      <c r="W9" s="524" t="s">
        <v>108</v>
      </c>
      <c r="X9" s="525"/>
      <c r="Y9" s="525"/>
      <c r="Z9" s="525"/>
      <c r="AA9" s="525"/>
      <c r="AB9" s="525"/>
      <c r="AC9" s="525"/>
      <c r="AD9" s="525"/>
      <c r="AE9" s="525"/>
      <c r="AF9" s="525"/>
      <c r="AG9" s="525"/>
      <c r="AH9" s="525"/>
      <c r="AI9" s="525"/>
      <c r="AJ9" s="525"/>
      <c r="AK9" s="525"/>
      <c r="AL9" s="592"/>
      <c r="AM9" s="514" t="s">
        <v>109</v>
      </c>
      <c r="AN9" s="419"/>
      <c r="AO9" s="419"/>
      <c r="AP9" s="419"/>
      <c r="AQ9" s="419"/>
      <c r="AR9" s="419"/>
      <c r="AS9" s="419"/>
      <c r="AT9" s="420"/>
      <c r="AU9" s="502" t="s">
        <v>88</v>
      </c>
      <c r="AV9" s="503"/>
      <c r="AW9" s="503"/>
      <c r="AX9" s="503"/>
      <c r="AY9" s="425" t="s">
        <v>110</v>
      </c>
      <c r="AZ9" s="426"/>
      <c r="BA9" s="426"/>
      <c r="BB9" s="426"/>
      <c r="BC9" s="426"/>
      <c r="BD9" s="426"/>
      <c r="BE9" s="426"/>
      <c r="BF9" s="426"/>
      <c r="BG9" s="426"/>
      <c r="BH9" s="426"/>
      <c r="BI9" s="426"/>
      <c r="BJ9" s="426"/>
      <c r="BK9" s="426"/>
      <c r="BL9" s="426"/>
      <c r="BM9" s="427"/>
      <c r="BN9" s="445">
        <v>67234</v>
      </c>
      <c r="BO9" s="446"/>
      <c r="BP9" s="446"/>
      <c r="BQ9" s="446"/>
      <c r="BR9" s="446"/>
      <c r="BS9" s="446"/>
      <c r="BT9" s="446"/>
      <c r="BU9" s="447"/>
      <c r="BV9" s="445">
        <v>-150652</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15.5</v>
      </c>
      <c r="CU9" s="416"/>
      <c r="CV9" s="416"/>
      <c r="CW9" s="416"/>
      <c r="CX9" s="416"/>
      <c r="CY9" s="416"/>
      <c r="CZ9" s="416"/>
      <c r="DA9" s="417"/>
      <c r="DB9" s="415">
        <v>15</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112</v>
      </c>
      <c r="M10" s="419"/>
      <c r="N10" s="419"/>
      <c r="O10" s="419"/>
      <c r="P10" s="419"/>
      <c r="Q10" s="420"/>
      <c r="R10" s="421">
        <v>22610</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88</v>
      </c>
      <c r="AV10" s="503"/>
      <c r="AW10" s="503"/>
      <c r="AX10" s="503"/>
      <c r="AY10" s="425" t="s">
        <v>114</v>
      </c>
      <c r="AZ10" s="426"/>
      <c r="BA10" s="426"/>
      <c r="BB10" s="426"/>
      <c r="BC10" s="426"/>
      <c r="BD10" s="426"/>
      <c r="BE10" s="426"/>
      <c r="BF10" s="426"/>
      <c r="BG10" s="426"/>
      <c r="BH10" s="426"/>
      <c r="BI10" s="426"/>
      <c r="BJ10" s="426"/>
      <c r="BK10" s="426"/>
      <c r="BL10" s="426"/>
      <c r="BM10" s="427"/>
      <c r="BN10" s="445">
        <v>7018</v>
      </c>
      <c r="BO10" s="446"/>
      <c r="BP10" s="446"/>
      <c r="BQ10" s="446"/>
      <c r="BR10" s="446"/>
      <c r="BS10" s="446"/>
      <c r="BT10" s="446"/>
      <c r="BU10" s="447"/>
      <c r="BV10" s="445">
        <v>7193</v>
      </c>
      <c r="BW10" s="446"/>
      <c r="BX10" s="446"/>
      <c r="BY10" s="446"/>
      <c r="BZ10" s="446"/>
      <c r="CA10" s="446"/>
      <c r="CB10" s="446"/>
      <c r="CC10" s="447"/>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116</v>
      </c>
      <c r="M11" s="492"/>
      <c r="N11" s="492"/>
      <c r="O11" s="492"/>
      <c r="P11" s="492"/>
      <c r="Q11" s="493"/>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119</v>
      </c>
      <c r="AV11" s="503"/>
      <c r="AW11" s="503"/>
      <c r="AX11" s="503"/>
      <c r="AY11" s="425" t="s">
        <v>120</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122</v>
      </c>
      <c r="DC11" s="559"/>
      <c r="DD11" s="559"/>
      <c r="DE11" s="559"/>
      <c r="DF11" s="559"/>
      <c r="DG11" s="559"/>
      <c r="DH11" s="559"/>
      <c r="DI11" s="560"/>
      <c r="DJ11" s="165"/>
      <c r="DK11" s="165"/>
      <c r="DL11" s="165"/>
      <c r="DM11" s="165"/>
      <c r="DN11" s="165"/>
      <c r="DO11" s="165"/>
    </row>
    <row r="12" spans="1:119" ht="18.75" customHeight="1">
      <c r="A12" s="166"/>
      <c r="B12" s="561" t="s">
        <v>123</v>
      </c>
      <c r="C12" s="562"/>
      <c r="D12" s="562"/>
      <c r="E12" s="562"/>
      <c r="F12" s="562"/>
      <c r="G12" s="562"/>
      <c r="H12" s="562"/>
      <c r="I12" s="562"/>
      <c r="J12" s="562"/>
      <c r="K12" s="563"/>
      <c r="L12" s="570" t="s">
        <v>124</v>
      </c>
      <c r="M12" s="571"/>
      <c r="N12" s="571"/>
      <c r="O12" s="571"/>
      <c r="P12" s="571"/>
      <c r="Q12" s="572"/>
      <c r="R12" s="573">
        <v>20943</v>
      </c>
      <c r="S12" s="574"/>
      <c r="T12" s="574"/>
      <c r="U12" s="574"/>
      <c r="V12" s="575"/>
      <c r="W12" s="576" t="s">
        <v>1</v>
      </c>
      <c r="X12" s="503"/>
      <c r="Y12" s="503"/>
      <c r="Z12" s="503"/>
      <c r="AA12" s="503"/>
      <c r="AB12" s="577"/>
      <c r="AC12" s="502" t="s">
        <v>125</v>
      </c>
      <c r="AD12" s="503"/>
      <c r="AE12" s="503"/>
      <c r="AF12" s="503"/>
      <c r="AG12" s="577"/>
      <c r="AH12" s="502" t="s">
        <v>126</v>
      </c>
      <c r="AI12" s="503"/>
      <c r="AJ12" s="503"/>
      <c r="AK12" s="503"/>
      <c r="AL12" s="578"/>
      <c r="AM12" s="514" t="s">
        <v>127</v>
      </c>
      <c r="AN12" s="419"/>
      <c r="AO12" s="419"/>
      <c r="AP12" s="419"/>
      <c r="AQ12" s="419"/>
      <c r="AR12" s="419"/>
      <c r="AS12" s="419"/>
      <c r="AT12" s="420"/>
      <c r="AU12" s="502" t="s">
        <v>88</v>
      </c>
      <c r="AV12" s="503"/>
      <c r="AW12" s="503"/>
      <c r="AX12" s="503"/>
      <c r="AY12" s="425" t="s">
        <v>128</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0</v>
      </c>
      <c r="BW12" s="446"/>
      <c r="BX12" s="446"/>
      <c r="BY12" s="446"/>
      <c r="BZ12" s="446"/>
      <c r="CA12" s="446"/>
      <c r="CB12" s="446"/>
      <c r="CC12" s="447"/>
      <c r="CD12" s="454" t="s">
        <v>129</v>
      </c>
      <c r="CE12" s="455"/>
      <c r="CF12" s="455"/>
      <c r="CG12" s="455"/>
      <c r="CH12" s="455"/>
      <c r="CI12" s="455"/>
      <c r="CJ12" s="455"/>
      <c r="CK12" s="455"/>
      <c r="CL12" s="455"/>
      <c r="CM12" s="455"/>
      <c r="CN12" s="455"/>
      <c r="CO12" s="455"/>
      <c r="CP12" s="455"/>
      <c r="CQ12" s="455"/>
      <c r="CR12" s="455"/>
      <c r="CS12" s="456"/>
      <c r="CT12" s="558" t="s">
        <v>122</v>
      </c>
      <c r="CU12" s="559"/>
      <c r="CV12" s="559"/>
      <c r="CW12" s="559"/>
      <c r="CX12" s="559"/>
      <c r="CY12" s="559"/>
      <c r="CZ12" s="559"/>
      <c r="DA12" s="560"/>
      <c r="DB12" s="558" t="s">
        <v>130</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131</v>
      </c>
      <c r="N13" s="546"/>
      <c r="O13" s="546"/>
      <c r="P13" s="546"/>
      <c r="Q13" s="547"/>
      <c r="R13" s="548">
        <v>20870</v>
      </c>
      <c r="S13" s="549"/>
      <c r="T13" s="549"/>
      <c r="U13" s="549"/>
      <c r="V13" s="550"/>
      <c r="W13" s="536" t="s">
        <v>132</v>
      </c>
      <c r="X13" s="458"/>
      <c r="Y13" s="458"/>
      <c r="Z13" s="458"/>
      <c r="AA13" s="458"/>
      <c r="AB13" s="459"/>
      <c r="AC13" s="421">
        <v>1417</v>
      </c>
      <c r="AD13" s="422"/>
      <c r="AE13" s="422"/>
      <c r="AF13" s="422"/>
      <c r="AG13" s="423"/>
      <c r="AH13" s="421">
        <v>1767</v>
      </c>
      <c r="AI13" s="422"/>
      <c r="AJ13" s="422"/>
      <c r="AK13" s="422"/>
      <c r="AL13" s="424"/>
      <c r="AM13" s="514" t="s">
        <v>133</v>
      </c>
      <c r="AN13" s="419"/>
      <c r="AO13" s="419"/>
      <c r="AP13" s="419"/>
      <c r="AQ13" s="419"/>
      <c r="AR13" s="419"/>
      <c r="AS13" s="419"/>
      <c r="AT13" s="420"/>
      <c r="AU13" s="502" t="s">
        <v>134</v>
      </c>
      <c r="AV13" s="503"/>
      <c r="AW13" s="503"/>
      <c r="AX13" s="503"/>
      <c r="AY13" s="425" t="s">
        <v>135</v>
      </c>
      <c r="AZ13" s="426"/>
      <c r="BA13" s="426"/>
      <c r="BB13" s="426"/>
      <c r="BC13" s="426"/>
      <c r="BD13" s="426"/>
      <c r="BE13" s="426"/>
      <c r="BF13" s="426"/>
      <c r="BG13" s="426"/>
      <c r="BH13" s="426"/>
      <c r="BI13" s="426"/>
      <c r="BJ13" s="426"/>
      <c r="BK13" s="426"/>
      <c r="BL13" s="426"/>
      <c r="BM13" s="427"/>
      <c r="BN13" s="445">
        <v>74252</v>
      </c>
      <c r="BO13" s="446"/>
      <c r="BP13" s="446"/>
      <c r="BQ13" s="446"/>
      <c r="BR13" s="446"/>
      <c r="BS13" s="446"/>
      <c r="BT13" s="446"/>
      <c r="BU13" s="447"/>
      <c r="BV13" s="445">
        <v>-143459</v>
      </c>
      <c r="BW13" s="446"/>
      <c r="BX13" s="446"/>
      <c r="BY13" s="446"/>
      <c r="BZ13" s="446"/>
      <c r="CA13" s="446"/>
      <c r="CB13" s="446"/>
      <c r="CC13" s="447"/>
      <c r="CD13" s="454" t="s">
        <v>136</v>
      </c>
      <c r="CE13" s="455"/>
      <c r="CF13" s="455"/>
      <c r="CG13" s="455"/>
      <c r="CH13" s="455"/>
      <c r="CI13" s="455"/>
      <c r="CJ13" s="455"/>
      <c r="CK13" s="455"/>
      <c r="CL13" s="455"/>
      <c r="CM13" s="455"/>
      <c r="CN13" s="455"/>
      <c r="CO13" s="455"/>
      <c r="CP13" s="455"/>
      <c r="CQ13" s="455"/>
      <c r="CR13" s="455"/>
      <c r="CS13" s="456"/>
      <c r="CT13" s="415">
        <v>13.3</v>
      </c>
      <c r="CU13" s="416"/>
      <c r="CV13" s="416"/>
      <c r="CW13" s="416"/>
      <c r="CX13" s="416"/>
      <c r="CY13" s="416"/>
      <c r="CZ13" s="416"/>
      <c r="DA13" s="417"/>
      <c r="DB13" s="415">
        <v>14.3</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137</v>
      </c>
      <c r="M14" s="579"/>
      <c r="N14" s="579"/>
      <c r="O14" s="579"/>
      <c r="P14" s="579"/>
      <c r="Q14" s="580"/>
      <c r="R14" s="548">
        <v>21309</v>
      </c>
      <c r="S14" s="549"/>
      <c r="T14" s="549"/>
      <c r="U14" s="549"/>
      <c r="V14" s="550"/>
      <c r="W14" s="551"/>
      <c r="X14" s="461"/>
      <c r="Y14" s="461"/>
      <c r="Z14" s="461"/>
      <c r="AA14" s="461"/>
      <c r="AB14" s="462"/>
      <c r="AC14" s="541">
        <v>14.6</v>
      </c>
      <c r="AD14" s="542"/>
      <c r="AE14" s="542"/>
      <c r="AF14" s="542"/>
      <c r="AG14" s="543"/>
      <c r="AH14" s="541">
        <v>17.3</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138</v>
      </c>
      <c r="CE14" s="452"/>
      <c r="CF14" s="452"/>
      <c r="CG14" s="452"/>
      <c r="CH14" s="452"/>
      <c r="CI14" s="452"/>
      <c r="CJ14" s="452"/>
      <c r="CK14" s="452"/>
      <c r="CL14" s="452"/>
      <c r="CM14" s="452"/>
      <c r="CN14" s="452"/>
      <c r="CO14" s="452"/>
      <c r="CP14" s="452"/>
      <c r="CQ14" s="452"/>
      <c r="CR14" s="452"/>
      <c r="CS14" s="453"/>
      <c r="CT14" s="552">
        <v>67.099999999999994</v>
      </c>
      <c r="CU14" s="553"/>
      <c r="CV14" s="553"/>
      <c r="CW14" s="553"/>
      <c r="CX14" s="553"/>
      <c r="CY14" s="553"/>
      <c r="CZ14" s="553"/>
      <c r="DA14" s="554"/>
      <c r="DB14" s="552">
        <v>70.3</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131</v>
      </c>
      <c r="N15" s="546"/>
      <c r="O15" s="546"/>
      <c r="P15" s="546"/>
      <c r="Q15" s="547"/>
      <c r="R15" s="548">
        <v>21241</v>
      </c>
      <c r="S15" s="549"/>
      <c r="T15" s="549"/>
      <c r="U15" s="549"/>
      <c r="V15" s="550"/>
      <c r="W15" s="536" t="s">
        <v>139</v>
      </c>
      <c r="X15" s="458"/>
      <c r="Y15" s="458"/>
      <c r="Z15" s="458"/>
      <c r="AA15" s="458"/>
      <c r="AB15" s="459"/>
      <c r="AC15" s="421">
        <v>1793</v>
      </c>
      <c r="AD15" s="422"/>
      <c r="AE15" s="422"/>
      <c r="AF15" s="422"/>
      <c r="AG15" s="423"/>
      <c r="AH15" s="421">
        <v>1906</v>
      </c>
      <c r="AI15" s="422"/>
      <c r="AJ15" s="422"/>
      <c r="AK15" s="422"/>
      <c r="AL15" s="424"/>
      <c r="AM15" s="514"/>
      <c r="AN15" s="419"/>
      <c r="AO15" s="419"/>
      <c r="AP15" s="419"/>
      <c r="AQ15" s="419"/>
      <c r="AR15" s="419"/>
      <c r="AS15" s="419"/>
      <c r="AT15" s="420"/>
      <c r="AU15" s="502"/>
      <c r="AV15" s="503"/>
      <c r="AW15" s="503"/>
      <c r="AX15" s="503"/>
      <c r="AY15" s="437" t="s">
        <v>140</v>
      </c>
      <c r="AZ15" s="438"/>
      <c r="BA15" s="438"/>
      <c r="BB15" s="438"/>
      <c r="BC15" s="438"/>
      <c r="BD15" s="438"/>
      <c r="BE15" s="438"/>
      <c r="BF15" s="438"/>
      <c r="BG15" s="438"/>
      <c r="BH15" s="438"/>
      <c r="BI15" s="438"/>
      <c r="BJ15" s="438"/>
      <c r="BK15" s="438"/>
      <c r="BL15" s="438"/>
      <c r="BM15" s="439"/>
      <c r="BN15" s="440">
        <v>2099642</v>
      </c>
      <c r="BO15" s="441"/>
      <c r="BP15" s="441"/>
      <c r="BQ15" s="441"/>
      <c r="BR15" s="441"/>
      <c r="BS15" s="441"/>
      <c r="BT15" s="441"/>
      <c r="BU15" s="442"/>
      <c r="BV15" s="440">
        <v>2123229</v>
      </c>
      <c r="BW15" s="441"/>
      <c r="BX15" s="441"/>
      <c r="BY15" s="441"/>
      <c r="BZ15" s="441"/>
      <c r="CA15" s="441"/>
      <c r="CB15" s="441"/>
      <c r="CC15" s="442"/>
      <c r="CD15" s="555" t="s">
        <v>141</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142</v>
      </c>
      <c r="M16" s="539"/>
      <c r="N16" s="539"/>
      <c r="O16" s="539"/>
      <c r="P16" s="539"/>
      <c r="Q16" s="540"/>
      <c r="R16" s="533" t="s">
        <v>143</v>
      </c>
      <c r="S16" s="534"/>
      <c r="T16" s="534"/>
      <c r="U16" s="534"/>
      <c r="V16" s="535"/>
      <c r="W16" s="551"/>
      <c r="X16" s="461"/>
      <c r="Y16" s="461"/>
      <c r="Z16" s="461"/>
      <c r="AA16" s="461"/>
      <c r="AB16" s="462"/>
      <c r="AC16" s="541">
        <v>18.5</v>
      </c>
      <c r="AD16" s="542"/>
      <c r="AE16" s="542"/>
      <c r="AF16" s="542"/>
      <c r="AG16" s="543"/>
      <c r="AH16" s="541">
        <v>18.7</v>
      </c>
      <c r="AI16" s="542"/>
      <c r="AJ16" s="542"/>
      <c r="AK16" s="542"/>
      <c r="AL16" s="544"/>
      <c r="AM16" s="514"/>
      <c r="AN16" s="419"/>
      <c r="AO16" s="419"/>
      <c r="AP16" s="419"/>
      <c r="AQ16" s="419"/>
      <c r="AR16" s="419"/>
      <c r="AS16" s="419"/>
      <c r="AT16" s="420"/>
      <c r="AU16" s="502"/>
      <c r="AV16" s="503"/>
      <c r="AW16" s="503"/>
      <c r="AX16" s="503"/>
      <c r="AY16" s="425" t="s">
        <v>144</v>
      </c>
      <c r="AZ16" s="426"/>
      <c r="BA16" s="426"/>
      <c r="BB16" s="426"/>
      <c r="BC16" s="426"/>
      <c r="BD16" s="426"/>
      <c r="BE16" s="426"/>
      <c r="BF16" s="426"/>
      <c r="BG16" s="426"/>
      <c r="BH16" s="426"/>
      <c r="BI16" s="426"/>
      <c r="BJ16" s="426"/>
      <c r="BK16" s="426"/>
      <c r="BL16" s="426"/>
      <c r="BM16" s="427"/>
      <c r="BN16" s="445">
        <v>5812312</v>
      </c>
      <c r="BO16" s="446"/>
      <c r="BP16" s="446"/>
      <c r="BQ16" s="446"/>
      <c r="BR16" s="446"/>
      <c r="BS16" s="446"/>
      <c r="BT16" s="446"/>
      <c r="BU16" s="447"/>
      <c r="BV16" s="445">
        <v>5906462</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145</v>
      </c>
      <c r="N17" s="531"/>
      <c r="O17" s="531"/>
      <c r="P17" s="531"/>
      <c r="Q17" s="532"/>
      <c r="R17" s="533" t="s">
        <v>143</v>
      </c>
      <c r="S17" s="534"/>
      <c r="T17" s="534"/>
      <c r="U17" s="534"/>
      <c r="V17" s="535"/>
      <c r="W17" s="536" t="s">
        <v>146</v>
      </c>
      <c r="X17" s="458"/>
      <c r="Y17" s="458"/>
      <c r="Z17" s="458"/>
      <c r="AA17" s="458"/>
      <c r="AB17" s="459"/>
      <c r="AC17" s="421">
        <v>6463</v>
      </c>
      <c r="AD17" s="422"/>
      <c r="AE17" s="422"/>
      <c r="AF17" s="422"/>
      <c r="AG17" s="423"/>
      <c r="AH17" s="421">
        <v>6536</v>
      </c>
      <c r="AI17" s="422"/>
      <c r="AJ17" s="422"/>
      <c r="AK17" s="422"/>
      <c r="AL17" s="424"/>
      <c r="AM17" s="514"/>
      <c r="AN17" s="419"/>
      <c r="AO17" s="419"/>
      <c r="AP17" s="419"/>
      <c r="AQ17" s="419"/>
      <c r="AR17" s="419"/>
      <c r="AS17" s="419"/>
      <c r="AT17" s="420"/>
      <c r="AU17" s="502"/>
      <c r="AV17" s="503"/>
      <c r="AW17" s="503"/>
      <c r="AX17" s="503"/>
      <c r="AY17" s="425" t="s">
        <v>147</v>
      </c>
      <c r="AZ17" s="426"/>
      <c r="BA17" s="426"/>
      <c r="BB17" s="426"/>
      <c r="BC17" s="426"/>
      <c r="BD17" s="426"/>
      <c r="BE17" s="426"/>
      <c r="BF17" s="426"/>
      <c r="BG17" s="426"/>
      <c r="BH17" s="426"/>
      <c r="BI17" s="426"/>
      <c r="BJ17" s="426"/>
      <c r="BK17" s="426"/>
      <c r="BL17" s="426"/>
      <c r="BM17" s="427"/>
      <c r="BN17" s="445">
        <v>2666828</v>
      </c>
      <c r="BO17" s="446"/>
      <c r="BP17" s="446"/>
      <c r="BQ17" s="446"/>
      <c r="BR17" s="446"/>
      <c r="BS17" s="446"/>
      <c r="BT17" s="446"/>
      <c r="BU17" s="447"/>
      <c r="BV17" s="445">
        <v>2691815</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148</v>
      </c>
      <c r="C18" s="508"/>
      <c r="D18" s="508"/>
      <c r="E18" s="509"/>
      <c r="F18" s="509"/>
      <c r="G18" s="509"/>
      <c r="H18" s="509"/>
      <c r="I18" s="509"/>
      <c r="J18" s="509"/>
      <c r="K18" s="509"/>
      <c r="L18" s="510">
        <v>286.2</v>
      </c>
      <c r="M18" s="510"/>
      <c r="N18" s="510"/>
      <c r="O18" s="510"/>
      <c r="P18" s="510"/>
      <c r="Q18" s="510"/>
      <c r="R18" s="511"/>
      <c r="S18" s="511"/>
      <c r="T18" s="511"/>
      <c r="U18" s="511"/>
      <c r="V18" s="512"/>
      <c r="W18" s="526"/>
      <c r="X18" s="527"/>
      <c r="Y18" s="527"/>
      <c r="Z18" s="527"/>
      <c r="AA18" s="527"/>
      <c r="AB18" s="537"/>
      <c r="AC18" s="409">
        <v>66.8</v>
      </c>
      <c r="AD18" s="410"/>
      <c r="AE18" s="410"/>
      <c r="AF18" s="410"/>
      <c r="AG18" s="513"/>
      <c r="AH18" s="409">
        <v>64</v>
      </c>
      <c r="AI18" s="410"/>
      <c r="AJ18" s="410"/>
      <c r="AK18" s="410"/>
      <c r="AL18" s="411"/>
      <c r="AM18" s="514"/>
      <c r="AN18" s="419"/>
      <c r="AO18" s="419"/>
      <c r="AP18" s="419"/>
      <c r="AQ18" s="419"/>
      <c r="AR18" s="419"/>
      <c r="AS18" s="419"/>
      <c r="AT18" s="420"/>
      <c r="AU18" s="502"/>
      <c r="AV18" s="503"/>
      <c r="AW18" s="503"/>
      <c r="AX18" s="503"/>
      <c r="AY18" s="425" t="s">
        <v>149</v>
      </c>
      <c r="AZ18" s="426"/>
      <c r="BA18" s="426"/>
      <c r="BB18" s="426"/>
      <c r="BC18" s="426"/>
      <c r="BD18" s="426"/>
      <c r="BE18" s="426"/>
      <c r="BF18" s="426"/>
      <c r="BG18" s="426"/>
      <c r="BH18" s="426"/>
      <c r="BI18" s="426"/>
      <c r="BJ18" s="426"/>
      <c r="BK18" s="426"/>
      <c r="BL18" s="426"/>
      <c r="BM18" s="427"/>
      <c r="BN18" s="445">
        <v>6276851</v>
      </c>
      <c r="BO18" s="446"/>
      <c r="BP18" s="446"/>
      <c r="BQ18" s="446"/>
      <c r="BR18" s="446"/>
      <c r="BS18" s="446"/>
      <c r="BT18" s="446"/>
      <c r="BU18" s="447"/>
      <c r="BV18" s="445">
        <v>6101756</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150</v>
      </c>
      <c r="C19" s="508"/>
      <c r="D19" s="508"/>
      <c r="E19" s="509"/>
      <c r="F19" s="509"/>
      <c r="G19" s="509"/>
      <c r="H19" s="509"/>
      <c r="I19" s="509"/>
      <c r="J19" s="509"/>
      <c r="K19" s="509"/>
      <c r="L19" s="515">
        <v>73</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151</v>
      </c>
      <c r="AZ19" s="426"/>
      <c r="BA19" s="426"/>
      <c r="BB19" s="426"/>
      <c r="BC19" s="426"/>
      <c r="BD19" s="426"/>
      <c r="BE19" s="426"/>
      <c r="BF19" s="426"/>
      <c r="BG19" s="426"/>
      <c r="BH19" s="426"/>
      <c r="BI19" s="426"/>
      <c r="BJ19" s="426"/>
      <c r="BK19" s="426"/>
      <c r="BL19" s="426"/>
      <c r="BM19" s="427"/>
      <c r="BN19" s="445">
        <v>7745428</v>
      </c>
      <c r="BO19" s="446"/>
      <c r="BP19" s="446"/>
      <c r="BQ19" s="446"/>
      <c r="BR19" s="446"/>
      <c r="BS19" s="446"/>
      <c r="BT19" s="446"/>
      <c r="BU19" s="447"/>
      <c r="BV19" s="445">
        <v>7724766</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152</v>
      </c>
      <c r="C20" s="508"/>
      <c r="D20" s="508"/>
      <c r="E20" s="509"/>
      <c r="F20" s="509"/>
      <c r="G20" s="509"/>
      <c r="H20" s="509"/>
      <c r="I20" s="509"/>
      <c r="J20" s="509"/>
      <c r="K20" s="509"/>
      <c r="L20" s="515">
        <v>8925</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153</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154</v>
      </c>
      <c r="C22" s="475"/>
      <c r="D22" s="476"/>
      <c r="E22" s="483" t="s">
        <v>1</v>
      </c>
      <c r="F22" s="458"/>
      <c r="G22" s="458"/>
      <c r="H22" s="458"/>
      <c r="I22" s="458"/>
      <c r="J22" s="458"/>
      <c r="K22" s="459"/>
      <c r="L22" s="483" t="s">
        <v>155</v>
      </c>
      <c r="M22" s="458"/>
      <c r="N22" s="458"/>
      <c r="O22" s="458"/>
      <c r="P22" s="459"/>
      <c r="Q22" s="468" t="s">
        <v>156</v>
      </c>
      <c r="R22" s="469"/>
      <c r="S22" s="469"/>
      <c r="T22" s="469"/>
      <c r="U22" s="469"/>
      <c r="V22" s="484"/>
      <c r="W22" s="486" t="s">
        <v>157</v>
      </c>
      <c r="X22" s="475"/>
      <c r="Y22" s="476"/>
      <c r="Z22" s="483" t="s">
        <v>1</v>
      </c>
      <c r="AA22" s="458"/>
      <c r="AB22" s="458"/>
      <c r="AC22" s="458"/>
      <c r="AD22" s="458"/>
      <c r="AE22" s="458"/>
      <c r="AF22" s="458"/>
      <c r="AG22" s="459"/>
      <c r="AH22" s="457" t="s">
        <v>158</v>
      </c>
      <c r="AI22" s="458"/>
      <c r="AJ22" s="458"/>
      <c r="AK22" s="458"/>
      <c r="AL22" s="459"/>
      <c r="AM22" s="457" t="s">
        <v>159</v>
      </c>
      <c r="AN22" s="463"/>
      <c r="AO22" s="463"/>
      <c r="AP22" s="463"/>
      <c r="AQ22" s="463"/>
      <c r="AR22" s="464"/>
      <c r="AS22" s="468" t="s">
        <v>156</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160</v>
      </c>
      <c r="AZ23" s="438"/>
      <c r="BA23" s="438"/>
      <c r="BB23" s="438"/>
      <c r="BC23" s="438"/>
      <c r="BD23" s="438"/>
      <c r="BE23" s="438"/>
      <c r="BF23" s="438"/>
      <c r="BG23" s="438"/>
      <c r="BH23" s="438"/>
      <c r="BI23" s="438"/>
      <c r="BJ23" s="438"/>
      <c r="BK23" s="438"/>
      <c r="BL23" s="438"/>
      <c r="BM23" s="439"/>
      <c r="BN23" s="445">
        <v>10652747</v>
      </c>
      <c r="BO23" s="446"/>
      <c r="BP23" s="446"/>
      <c r="BQ23" s="446"/>
      <c r="BR23" s="446"/>
      <c r="BS23" s="446"/>
      <c r="BT23" s="446"/>
      <c r="BU23" s="447"/>
      <c r="BV23" s="445">
        <v>11020121</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161</v>
      </c>
      <c r="F24" s="419"/>
      <c r="G24" s="419"/>
      <c r="H24" s="419"/>
      <c r="I24" s="419"/>
      <c r="J24" s="419"/>
      <c r="K24" s="420"/>
      <c r="L24" s="421">
        <v>1</v>
      </c>
      <c r="M24" s="422"/>
      <c r="N24" s="422"/>
      <c r="O24" s="422"/>
      <c r="P24" s="423"/>
      <c r="Q24" s="421">
        <v>7340</v>
      </c>
      <c r="R24" s="422"/>
      <c r="S24" s="422"/>
      <c r="T24" s="422"/>
      <c r="U24" s="422"/>
      <c r="V24" s="423"/>
      <c r="W24" s="487"/>
      <c r="X24" s="478"/>
      <c r="Y24" s="479"/>
      <c r="Z24" s="418" t="s">
        <v>162</v>
      </c>
      <c r="AA24" s="419"/>
      <c r="AB24" s="419"/>
      <c r="AC24" s="419"/>
      <c r="AD24" s="419"/>
      <c r="AE24" s="419"/>
      <c r="AF24" s="419"/>
      <c r="AG24" s="420"/>
      <c r="AH24" s="421">
        <v>261</v>
      </c>
      <c r="AI24" s="422"/>
      <c r="AJ24" s="422"/>
      <c r="AK24" s="422"/>
      <c r="AL24" s="423"/>
      <c r="AM24" s="421">
        <v>761076</v>
      </c>
      <c r="AN24" s="422"/>
      <c r="AO24" s="422"/>
      <c r="AP24" s="422"/>
      <c r="AQ24" s="422"/>
      <c r="AR24" s="423"/>
      <c r="AS24" s="421">
        <v>2916</v>
      </c>
      <c r="AT24" s="422"/>
      <c r="AU24" s="422"/>
      <c r="AV24" s="422"/>
      <c r="AW24" s="422"/>
      <c r="AX24" s="424"/>
      <c r="AY24" s="412" t="s">
        <v>163</v>
      </c>
      <c r="AZ24" s="413"/>
      <c r="BA24" s="413"/>
      <c r="BB24" s="413"/>
      <c r="BC24" s="413"/>
      <c r="BD24" s="413"/>
      <c r="BE24" s="413"/>
      <c r="BF24" s="413"/>
      <c r="BG24" s="413"/>
      <c r="BH24" s="413"/>
      <c r="BI24" s="413"/>
      <c r="BJ24" s="413"/>
      <c r="BK24" s="413"/>
      <c r="BL24" s="413"/>
      <c r="BM24" s="414"/>
      <c r="BN24" s="445">
        <v>10400339</v>
      </c>
      <c r="BO24" s="446"/>
      <c r="BP24" s="446"/>
      <c r="BQ24" s="446"/>
      <c r="BR24" s="446"/>
      <c r="BS24" s="446"/>
      <c r="BT24" s="446"/>
      <c r="BU24" s="447"/>
      <c r="BV24" s="445">
        <v>10684699</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164</v>
      </c>
      <c r="F25" s="419"/>
      <c r="G25" s="419"/>
      <c r="H25" s="419"/>
      <c r="I25" s="419"/>
      <c r="J25" s="419"/>
      <c r="K25" s="420"/>
      <c r="L25" s="421">
        <v>1</v>
      </c>
      <c r="M25" s="422"/>
      <c r="N25" s="422"/>
      <c r="O25" s="422"/>
      <c r="P25" s="423"/>
      <c r="Q25" s="421">
        <v>6280</v>
      </c>
      <c r="R25" s="422"/>
      <c r="S25" s="422"/>
      <c r="T25" s="422"/>
      <c r="U25" s="422"/>
      <c r="V25" s="423"/>
      <c r="W25" s="487"/>
      <c r="X25" s="478"/>
      <c r="Y25" s="479"/>
      <c r="Z25" s="418" t="s">
        <v>165</v>
      </c>
      <c r="AA25" s="419"/>
      <c r="AB25" s="419"/>
      <c r="AC25" s="419"/>
      <c r="AD25" s="419"/>
      <c r="AE25" s="419"/>
      <c r="AF25" s="419"/>
      <c r="AG25" s="420"/>
      <c r="AH25" s="421" t="s">
        <v>122</v>
      </c>
      <c r="AI25" s="422"/>
      <c r="AJ25" s="422"/>
      <c r="AK25" s="422"/>
      <c r="AL25" s="423"/>
      <c r="AM25" s="421" t="s">
        <v>122</v>
      </c>
      <c r="AN25" s="422"/>
      <c r="AO25" s="422"/>
      <c r="AP25" s="422"/>
      <c r="AQ25" s="422"/>
      <c r="AR25" s="423"/>
      <c r="AS25" s="421" t="s">
        <v>130</v>
      </c>
      <c r="AT25" s="422"/>
      <c r="AU25" s="422"/>
      <c r="AV25" s="422"/>
      <c r="AW25" s="422"/>
      <c r="AX25" s="424"/>
      <c r="AY25" s="437" t="s">
        <v>166</v>
      </c>
      <c r="AZ25" s="438"/>
      <c r="BA25" s="438"/>
      <c r="BB25" s="438"/>
      <c r="BC25" s="438"/>
      <c r="BD25" s="438"/>
      <c r="BE25" s="438"/>
      <c r="BF25" s="438"/>
      <c r="BG25" s="438"/>
      <c r="BH25" s="438"/>
      <c r="BI25" s="438"/>
      <c r="BJ25" s="438"/>
      <c r="BK25" s="438"/>
      <c r="BL25" s="438"/>
      <c r="BM25" s="439"/>
      <c r="BN25" s="440">
        <v>786074</v>
      </c>
      <c r="BO25" s="441"/>
      <c r="BP25" s="441"/>
      <c r="BQ25" s="441"/>
      <c r="BR25" s="441"/>
      <c r="BS25" s="441"/>
      <c r="BT25" s="441"/>
      <c r="BU25" s="442"/>
      <c r="BV25" s="440">
        <v>195136</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167</v>
      </c>
      <c r="F26" s="419"/>
      <c r="G26" s="419"/>
      <c r="H26" s="419"/>
      <c r="I26" s="419"/>
      <c r="J26" s="419"/>
      <c r="K26" s="420"/>
      <c r="L26" s="421">
        <v>1</v>
      </c>
      <c r="M26" s="422"/>
      <c r="N26" s="422"/>
      <c r="O26" s="422"/>
      <c r="P26" s="423"/>
      <c r="Q26" s="421">
        <v>5810</v>
      </c>
      <c r="R26" s="422"/>
      <c r="S26" s="422"/>
      <c r="T26" s="422"/>
      <c r="U26" s="422"/>
      <c r="V26" s="423"/>
      <c r="W26" s="487"/>
      <c r="X26" s="478"/>
      <c r="Y26" s="479"/>
      <c r="Z26" s="418" t="s">
        <v>168</v>
      </c>
      <c r="AA26" s="500"/>
      <c r="AB26" s="500"/>
      <c r="AC26" s="500"/>
      <c r="AD26" s="500"/>
      <c r="AE26" s="500"/>
      <c r="AF26" s="500"/>
      <c r="AG26" s="501"/>
      <c r="AH26" s="421">
        <v>15</v>
      </c>
      <c r="AI26" s="422"/>
      <c r="AJ26" s="422"/>
      <c r="AK26" s="422"/>
      <c r="AL26" s="423"/>
      <c r="AM26" s="421">
        <v>53310</v>
      </c>
      <c r="AN26" s="422"/>
      <c r="AO26" s="422"/>
      <c r="AP26" s="422"/>
      <c r="AQ26" s="422"/>
      <c r="AR26" s="423"/>
      <c r="AS26" s="421">
        <v>3554</v>
      </c>
      <c r="AT26" s="422"/>
      <c r="AU26" s="422"/>
      <c r="AV26" s="422"/>
      <c r="AW26" s="422"/>
      <c r="AX26" s="424"/>
      <c r="AY26" s="454" t="s">
        <v>169</v>
      </c>
      <c r="AZ26" s="455"/>
      <c r="BA26" s="455"/>
      <c r="BB26" s="455"/>
      <c r="BC26" s="455"/>
      <c r="BD26" s="455"/>
      <c r="BE26" s="455"/>
      <c r="BF26" s="455"/>
      <c r="BG26" s="455"/>
      <c r="BH26" s="455"/>
      <c r="BI26" s="455"/>
      <c r="BJ26" s="455"/>
      <c r="BK26" s="455"/>
      <c r="BL26" s="455"/>
      <c r="BM26" s="456"/>
      <c r="BN26" s="445" t="s">
        <v>122</v>
      </c>
      <c r="BO26" s="446"/>
      <c r="BP26" s="446"/>
      <c r="BQ26" s="446"/>
      <c r="BR26" s="446"/>
      <c r="BS26" s="446"/>
      <c r="BT26" s="446"/>
      <c r="BU26" s="447"/>
      <c r="BV26" s="445" t="s">
        <v>122</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170</v>
      </c>
      <c r="F27" s="419"/>
      <c r="G27" s="419"/>
      <c r="H27" s="419"/>
      <c r="I27" s="419"/>
      <c r="J27" s="419"/>
      <c r="K27" s="420"/>
      <c r="L27" s="421">
        <v>1</v>
      </c>
      <c r="M27" s="422"/>
      <c r="N27" s="422"/>
      <c r="O27" s="422"/>
      <c r="P27" s="423"/>
      <c r="Q27" s="421">
        <v>4050</v>
      </c>
      <c r="R27" s="422"/>
      <c r="S27" s="422"/>
      <c r="T27" s="422"/>
      <c r="U27" s="422"/>
      <c r="V27" s="423"/>
      <c r="W27" s="487"/>
      <c r="X27" s="478"/>
      <c r="Y27" s="479"/>
      <c r="Z27" s="418" t="s">
        <v>171</v>
      </c>
      <c r="AA27" s="419"/>
      <c r="AB27" s="419"/>
      <c r="AC27" s="419"/>
      <c r="AD27" s="419"/>
      <c r="AE27" s="419"/>
      <c r="AF27" s="419"/>
      <c r="AG27" s="420"/>
      <c r="AH27" s="421" t="s">
        <v>130</v>
      </c>
      <c r="AI27" s="422"/>
      <c r="AJ27" s="422"/>
      <c r="AK27" s="422"/>
      <c r="AL27" s="423"/>
      <c r="AM27" s="421" t="s">
        <v>130</v>
      </c>
      <c r="AN27" s="422"/>
      <c r="AO27" s="422"/>
      <c r="AP27" s="422"/>
      <c r="AQ27" s="422"/>
      <c r="AR27" s="423"/>
      <c r="AS27" s="421" t="s">
        <v>130</v>
      </c>
      <c r="AT27" s="422"/>
      <c r="AU27" s="422"/>
      <c r="AV27" s="422"/>
      <c r="AW27" s="422"/>
      <c r="AX27" s="424"/>
      <c r="AY27" s="451" t="s">
        <v>172</v>
      </c>
      <c r="AZ27" s="452"/>
      <c r="BA27" s="452"/>
      <c r="BB27" s="452"/>
      <c r="BC27" s="452"/>
      <c r="BD27" s="452"/>
      <c r="BE27" s="452"/>
      <c r="BF27" s="452"/>
      <c r="BG27" s="452"/>
      <c r="BH27" s="452"/>
      <c r="BI27" s="452"/>
      <c r="BJ27" s="452"/>
      <c r="BK27" s="452"/>
      <c r="BL27" s="452"/>
      <c r="BM27" s="453"/>
      <c r="BN27" s="448">
        <v>274024</v>
      </c>
      <c r="BO27" s="449"/>
      <c r="BP27" s="449"/>
      <c r="BQ27" s="449"/>
      <c r="BR27" s="449"/>
      <c r="BS27" s="449"/>
      <c r="BT27" s="449"/>
      <c r="BU27" s="450"/>
      <c r="BV27" s="448">
        <v>274024</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173</v>
      </c>
      <c r="F28" s="419"/>
      <c r="G28" s="419"/>
      <c r="H28" s="419"/>
      <c r="I28" s="419"/>
      <c r="J28" s="419"/>
      <c r="K28" s="420"/>
      <c r="L28" s="421">
        <v>1</v>
      </c>
      <c r="M28" s="422"/>
      <c r="N28" s="422"/>
      <c r="O28" s="422"/>
      <c r="P28" s="423"/>
      <c r="Q28" s="421">
        <v>3400</v>
      </c>
      <c r="R28" s="422"/>
      <c r="S28" s="422"/>
      <c r="T28" s="422"/>
      <c r="U28" s="422"/>
      <c r="V28" s="423"/>
      <c r="W28" s="487"/>
      <c r="X28" s="478"/>
      <c r="Y28" s="479"/>
      <c r="Z28" s="418" t="s">
        <v>174</v>
      </c>
      <c r="AA28" s="419"/>
      <c r="AB28" s="419"/>
      <c r="AC28" s="419"/>
      <c r="AD28" s="419"/>
      <c r="AE28" s="419"/>
      <c r="AF28" s="419"/>
      <c r="AG28" s="420"/>
      <c r="AH28" s="421" t="s">
        <v>130</v>
      </c>
      <c r="AI28" s="422"/>
      <c r="AJ28" s="422"/>
      <c r="AK28" s="422"/>
      <c r="AL28" s="423"/>
      <c r="AM28" s="421" t="s">
        <v>122</v>
      </c>
      <c r="AN28" s="422"/>
      <c r="AO28" s="422"/>
      <c r="AP28" s="422"/>
      <c r="AQ28" s="422"/>
      <c r="AR28" s="423"/>
      <c r="AS28" s="421" t="s">
        <v>122</v>
      </c>
      <c r="AT28" s="422"/>
      <c r="AU28" s="422"/>
      <c r="AV28" s="422"/>
      <c r="AW28" s="422"/>
      <c r="AX28" s="424"/>
      <c r="AY28" s="428" t="s">
        <v>175</v>
      </c>
      <c r="AZ28" s="429"/>
      <c r="BA28" s="429"/>
      <c r="BB28" s="430"/>
      <c r="BC28" s="437" t="s">
        <v>42</v>
      </c>
      <c r="BD28" s="438"/>
      <c r="BE28" s="438"/>
      <c r="BF28" s="438"/>
      <c r="BG28" s="438"/>
      <c r="BH28" s="438"/>
      <c r="BI28" s="438"/>
      <c r="BJ28" s="438"/>
      <c r="BK28" s="438"/>
      <c r="BL28" s="438"/>
      <c r="BM28" s="439"/>
      <c r="BN28" s="440">
        <v>2267805</v>
      </c>
      <c r="BO28" s="441"/>
      <c r="BP28" s="441"/>
      <c r="BQ28" s="441"/>
      <c r="BR28" s="441"/>
      <c r="BS28" s="441"/>
      <c r="BT28" s="441"/>
      <c r="BU28" s="442"/>
      <c r="BV28" s="440">
        <v>2190787</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176</v>
      </c>
      <c r="F29" s="419"/>
      <c r="G29" s="419"/>
      <c r="H29" s="419"/>
      <c r="I29" s="419"/>
      <c r="J29" s="419"/>
      <c r="K29" s="420"/>
      <c r="L29" s="421">
        <v>12</v>
      </c>
      <c r="M29" s="422"/>
      <c r="N29" s="422"/>
      <c r="O29" s="422"/>
      <c r="P29" s="423"/>
      <c r="Q29" s="421">
        <v>3150</v>
      </c>
      <c r="R29" s="422"/>
      <c r="S29" s="422"/>
      <c r="T29" s="422"/>
      <c r="U29" s="422"/>
      <c r="V29" s="423"/>
      <c r="W29" s="488"/>
      <c r="X29" s="489"/>
      <c r="Y29" s="490"/>
      <c r="Z29" s="418" t="s">
        <v>177</v>
      </c>
      <c r="AA29" s="419"/>
      <c r="AB29" s="419"/>
      <c r="AC29" s="419"/>
      <c r="AD29" s="419"/>
      <c r="AE29" s="419"/>
      <c r="AF29" s="419"/>
      <c r="AG29" s="420"/>
      <c r="AH29" s="421">
        <v>261</v>
      </c>
      <c r="AI29" s="422"/>
      <c r="AJ29" s="422"/>
      <c r="AK29" s="422"/>
      <c r="AL29" s="423"/>
      <c r="AM29" s="421">
        <v>761076</v>
      </c>
      <c r="AN29" s="422"/>
      <c r="AO29" s="422"/>
      <c r="AP29" s="422"/>
      <c r="AQ29" s="422"/>
      <c r="AR29" s="423"/>
      <c r="AS29" s="421">
        <v>2916</v>
      </c>
      <c r="AT29" s="422"/>
      <c r="AU29" s="422"/>
      <c r="AV29" s="422"/>
      <c r="AW29" s="422"/>
      <c r="AX29" s="424"/>
      <c r="AY29" s="431"/>
      <c r="AZ29" s="432"/>
      <c r="BA29" s="432"/>
      <c r="BB29" s="433"/>
      <c r="BC29" s="425" t="s">
        <v>178</v>
      </c>
      <c r="BD29" s="426"/>
      <c r="BE29" s="426"/>
      <c r="BF29" s="426"/>
      <c r="BG29" s="426"/>
      <c r="BH29" s="426"/>
      <c r="BI29" s="426"/>
      <c r="BJ29" s="426"/>
      <c r="BK29" s="426"/>
      <c r="BL29" s="426"/>
      <c r="BM29" s="427"/>
      <c r="BN29" s="445">
        <v>201092</v>
      </c>
      <c r="BO29" s="446"/>
      <c r="BP29" s="446"/>
      <c r="BQ29" s="446"/>
      <c r="BR29" s="446"/>
      <c r="BS29" s="446"/>
      <c r="BT29" s="446"/>
      <c r="BU29" s="447"/>
      <c r="BV29" s="445">
        <v>200592</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179</v>
      </c>
      <c r="X30" s="498"/>
      <c r="Y30" s="498"/>
      <c r="Z30" s="498"/>
      <c r="AA30" s="498"/>
      <c r="AB30" s="498"/>
      <c r="AC30" s="498"/>
      <c r="AD30" s="498"/>
      <c r="AE30" s="498"/>
      <c r="AF30" s="498"/>
      <c r="AG30" s="499"/>
      <c r="AH30" s="409">
        <v>98.3</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1070393</v>
      </c>
      <c r="BO30" s="449"/>
      <c r="BP30" s="449"/>
      <c r="BQ30" s="449"/>
      <c r="BR30" s="449"/>
      <c r="BS30" s="449"/>
      <c r="BT30" s="449"/>
      <c r="BU30" s="450"/>
      <c r="BV30" s="448">
        <v>992918</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180</v>
      </c>
      <c r="D32" s="193"/>
      <c r="E32" s="193"/>
      <c r="F32" s="190"/>
      <c r="G32" s="190"/>
      <c r="H32" s="190"/>
      <c r="I32" s="190"/>
      <c r="J32" s="190"/>
      <c r="K32" s="190"/>
      <c r="L32" s="190"/>
      <c r="M32" s="190"/>
      <c r="N32" s="190"/>
      <c r="O32" s="190"/>
      <c r="P32" s="190"/>
      <c r="Q32" s="190"/>
      <c r="R32" s="190"/>
      <c r="S32" s="190"/>
      <c r="T32" s="190"/>
      <c r="U32" s="190" t="s">
        <v>181</v>
      </c>
      <c r="V32" s="190"/>
      <c r="W32" s="190"/>
      <c r="X32" s="190"/>
      <c r="Y32" s="190"/>
      <c r="Z32" s="190"/>
      <c r="AA32" s="190"/>
      <c r="AB32" s="190"/>
      <c r="AC32" s="190"/>
      <c r="AD32" s="190"/>
      <c r="AE32" s="190"/>
      <c r="AF32" s="190"/>
      <c r="AG32" s="190"/>
      <c r="AH32" s="190"/>
      <c r="AI32" s="190"/>
      <c r="AJ32" s="190"/>
      <c r="AK32" s="190"/>
      <c r="AL32" s="190"/>
      <c r="AM32" s="194" t="s">
        <v>182</v>
      </c>
      <c r="AN32" s="190"/>
      <c r="AO32" s="190"/>
      <c r="AP32" s="190"/>
      <c r="AQ32" s="190"/>
      <c r="AR32" s="190"/>
      <c r="AS32" s="194"/>
      <c r="AT32" s="194"/>
      <c r="AU32" s="194"/>
      <c r="AV32" s="194"/>
      <c r="AW32" s="194"/>
      <c r="AX32" s="194"/>
      <c r="AY32" s="194"/>
      <c r="AZ32" s="194"/>
      <c r="BA32" s="194"/>
      <c r="BB32" s="190"/>
      <c r="BC32" s="194"/>
      <c r="BD32" s="190"/>
      <c r="BE32" s="194" t="s">
        <v>183</v>
      </c>
      <c r="BF32" s="190"/>
      <c r="BG32" s="190"/>
      <c r="BH32" s="190"/>
      <c r="BI32" s="190"/>
      <c r="BJ32" s="194"/>
      <c r="BK32" s="194"/>
      <c r="BL32" s="194"/>
      <c r="BM32" s="194"/>
      <c r="BN32" s="194"/>
      <c r="BO32" s="194"/>
      <c r="BP32" s="194"/>
      <c r="BQ32" s="194"/>
      <c r="BR32" s="190"/>
      <c r="BS32" s="190"/>
      <c r="BT32" s="190"/>
      <c r="BU32" s="190"/>
      <c r="BV32" s="190"/>
      <c r="BW32" s="190" t="s">
        <v>184</v>
      </c>
      <c r="BX32" s="190"/>
      <c r="BY32" s="190"/>
      <c r="BZ32" s="190"/>
      <c r="CA32" s="190"/>
      <c r="CB32" s="194"/>
      <c r="CC32" s="194"/>
      <c r="CD32" s="194"/>
      <c r="CE32" s="194"/>
      <c r="CF32" s="194"/>
      <c r="CG32" s="194"/>
      <c r="CH32" s="194"/>
      <c r="CI32" s="194"/>
      <c r="CJ32" s="194"/>
      <c r="CK32" s="194"/>
      <c r="CL32" s="194"/>
      <c r="CM32" s="194"/>
      <c r="CN32" s="194"/>
      <c r="CO32" s="194" t="s">
        <v>185</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186</v>
      </c>
      <c r="D33" s="408"/>
      <c r="E33" s="407" t="s">
        <v>187</v>
      </c>
      <c r="F33" s="407"/>
      <c r="G33" s="407"/>
      <c r="H33" s="407"/>
      <c r="I33" s="407"/>
      <c r="J33" s="407"/>
      <c r="K33" s="407"/>
      <c r="L33" s="407"/>
      <c r="M33" s="407"/>
      <c r="N33" s="407"/>
      <c r="O33" s="407"/>
      <c r="P33" s="407"/>
      <c r="Q33" s="407"/>
      <c r="R33" s="407"/>
      <c r="S33" s="407"/>
      <c r="T33" s="195"/>
      <c r="U33" s="408" t="s">
        <v>186</v>
      </c>
      <c r="V33" s="408"/>
      <c r="W33" s="407" t="s">
        <v>188</v>
      </c>
      <c r="X33" s="407"/>
      <c r="Y33" s="407"/>
      <c r="Z33" s="407"/>
      <c r="AA33" s="407"/>
      <c r="AB33" s="407"/>
      <c r="AC33" s="407"/>
      <c r="AD33" s="407"/>
      <c r="AE33" s="407"/>
      <c r="AF33" s="407"/>
      <c r="AG33" s="407"/>
      <c r="AH33" s="407"/>
      <c r="AI33" s="407"/>
      <c r="AJ33" s="407"/>
      <c r="AK33" s="407"/>
      <c r="AL33" s="195"/>
      <c r="AM33" s="408" t="s">
        <v>186</v>
      </c>
      <c r="AN33" s="408"/>
      <c r="AO33" s="407" t="s">
        <v>188</v>
      </c>
      <c r="AP33" s="407"/>
      <c r="AQ33" s="407"/>
      <c r="AR33" s="407"/>
      <c r="AS33" s="407"/>
      <c r="AT33" s="407"/>
      <c r="AU33" s="407"/>
      <c r="AV33" s="407"/>
      <c r="AW33" s="407"/>
      <c r="AX33" s="407"/>
      <c r="AY33" s="407"/>
      <c r="AZ33" s="407"/>
      <c r="BA33" s="407"/>
      <c r="BB33" s="407"/>
      <c r="BC33" s="407"/>
      <c r="BD33" s="196"/>
      <c r="BE33" s="407" t="s">
        <v>189</v>
      </c>
      <c r="BF33" s="407"/>
      <c r="BG33" s="407" t="s">
        <v>190</v>
      </c>
      <c r="BH33" s="407"/>
      <c r="BI33" s="407"/>
      <c r="BJ33" s="407"/>
      <c r="BK33" s="407"/>
      <c r="BL33" s="407"/>
      <c r="BM33" s="407"/>
      <c r="BN33" s="407"/>
      <c r="BO33" s="407"/>
      <c r="BP33" s="407"/>
      <c r="BQ33" s="407"/>
      <c r="BR33" s="407"/>
      <c r="BS33" s="407"/>
      <c r="BT33" s="407"/>
      <c r="BU33" s="407"/>
      <c r="BV33" s="196"/>
      <c r="BW33" s="408" t="s">
        <v>189</v>
      </c>
      <c r="BX33" s="408"/>
      <c r="BY33" s="407" t="s">
        <v>191</v>
      </c>
      <c r="BZ33" s="407"/>
      <c r="CA33" s="407"/>
      <c r="CB33" s="407"/>
      <c r="CC33" s="407"/>
      <c r="CD33" s="407"/>
      <c r="CE33" s="407"/>
      <c r="CF33" s="407"/>
      <c r="CG33" s="407"/>
      <c r="CH33" s="407"/>
      <c r="CI33" s="407"/>
      <c r="CJ33" s="407"/>
      <c r="CK33" s="407"/>
      <c r="CL33" s="407"/>
      <c r="CM33" s="407"/>
      <c r="CN33" s="195"/>
      <c r="CO33" s="408" t="s">
        <v>186</v>
      </c>
      <c r="CP33" s="408"/>
      <c r="CQ33" s="407" t="s">
        <v>192</v>
      </c>
      <c r="CR33" s="407"/>
      <c r="CS33" s="407"/>
      <c r="CT33" s="407"/>
      <c r="CU33" s="407"/>
      <c r="CV33" s="407"/>
      <c r="CW33" s="407"/>
      <c r="CX33" s="407"/>
      <c r="CY33" s="407"/>
      <c r="CZ33" s="407"/>
      <c r="DA33" s="407"/>
      <c r="DB33" s="407"/>
      <c r="DC33" s="407"/>
      <c r="DD33" s="407"/>
      <c r="DE33" s="407"/>
      <c r="DF33" s="195"/>
      <c r="DG33" s="406" t="s">
        <v>193</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4</v>
      </c>
      <c r="V34" s="404"/>
      <c r="W34" s="403" t="str">
        <f>IF('各会計、関係団体の財政状況及び健全化判断比率'!B28="","",'各会計、関係団体の財政状況及び健全化判断比率'!B28)</f>
        <v>国民健康保険事業特別会計</v>
      </c>
      <c r="X34" s="403"/>
      <c r="Y34" s="403"/>
      <c r="Z34" s="403"/>
      <c r="AA34" s="403"/>
      <c r="AB34" s="403"/>
      <c r="AC34" s="403"/>
      <c r="AD34" s="403"/>
      <c r="AE34" s="403"/>
      <c r="AF34" s="403"/>
      <c r="AG34" s="403"/>
      <c r="AH34" s="403"/>
      <c r="AI34" s="403"/>
      <c r="AJ34" s="403"/>
      <c r="AK34" s="403"/>
      <c r="AL34" s="193"/>
      <c r="AM34" s="404">
        <f>IF(AO34="","",MAX(C34:D43,U34:V43)+1)</f>
        <v>9</v>
      </c>
      <c r="AN34" s="404"/>
      <c r="AO34" s="403" t="str">
        <f>IF('各会計、関係団体の財政状況及び健全化判断比率'!B33="","",'各会計、関係団体の財政状況及び健全化判断比率'!B33)</f>
        <v>水道事業会計</v>
      </c>
      <c r="AP34" s="403"/>
      <c r="AQ34" s="403"/>
      <c r="AR34" s="403"/>
      <c r="AS34" s="403"/>
      <c r="AT34" s="403"/>
      <c r="AU34" s="403"/>
      <c r="AV34" s="403"/>
      <c r="AW34" s="403"/>
      <c r="AX34" s="403"/>
      <c r="AY34" s="403"/>
      <c r="AZ34" s="403"/>
      <c r="BA34" s="403"/>
      <c r="BB34" s="403"/>
      <c r="BC34" s="403"/>
      <c r="BD34" s="193"/>
      <c r="BE34" s="404">
        <f>IF(BG34="","",MAX(C34:D43,U34:V43,AM34:AN43)+1)</f>
        <v>10</v>
      </c>
      <c r="BF34" s="404"/>
      <c r="BG34" s="403" t="str">
        <f>IF('各会計、関係団体の財政状況及び健全化判断比率'!B34="","",'各会計、関係団体の財政状況及び健全化判断比率'!B34)</f>
        <v>定期船事業特別会計</v>
      </c>
      <c r="BH34" s="403"/>
      <c r="BI34" s="403"/>
      <c r="BJ34" s="403"/>
      <c r="BK34" s="403"/>
      <c r="BL34" s="403"/>
      <c r="BM34" s="403"/>
      <c r="BN34" s="403"/>
      <c r="BO34" s="403"/>
      <c r="BP34" s="403"/>
      <c r="BQ34" s="403"/>
      <c r="BR34" s="403"/>
      <c r="BS34" s="403"/>
      <c r="BT34" s="403"/>
      <c r="BU34" s="403"/>
      <c r="BV34" s="193"/>
      <c r="BW34" s="404">
        <f>IF(BY34="","",MAX(C34:D43,U34:V43,AM34:AN43,BE34:BF43)+1)</f>
        <v>14</v>
      </c>
      <c r="BX34" s="404"/>
      <c r="BY34" s="403" t="str">
        <f>IF('各会計、関係団体の財政状況及び健全化判断比率'!B68="","",'各会計、関係団体の財政状況及び健全化判断比率'!B68)</f>
        <v>幡多広域市町村圏事務組合（一般会計）</v>
      </c>
      <c r="BZ34" s="403"/>
      <c r="CA34" s="403"/>
      <c r="CB34" s="403"/>
      <c r="CC34" s="403"/>
      <c r="CD34" s="403"/>
      <c r="CE34" s="403"/>
      <c r="CF34" s="403"/>
      <c r="CG34" s="403"/>
      <c r="CH34" s="403"/>
      <c r="CI34" s="403"/>
      <c r="CJ34" s="403"/>
      <c r="CK34" s="403"/>
      <c r="CL34" s="403"/>
      <c r="CM34" s="403"/>
      <c r="CN34" s="193"/>
      <c r="CO34" s="404">
        <f>IF(CQ34="","",MAX(C34:D43,U34:V43,AM34:AN43,BE34:BF43,BW34:BX43)+1)</f>
        <v>24</v>
      </c>
      <c r="CP34" s="404"/>
      <c r="CQ34" s="403" t="str">
        <f>IF('各会計、関係団体の財政状況及び健全化判断比率'!BS7="","",'各会計、関係団体の財政状況及び健全化判断比率'!BS7)</f>
        <v>㈱幡多情報エントランスセンター</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f>IF(E35="","",C34+1)</f>
        <v>2</v>
      </c>
      <c r="D35" s="404"/>
      <c r="E35" s="403" t="str">
        <f>IF('各会計、関係団体の財政状況及び健全化判断比率'!B8="","",'各会計、関係団体の財政状況及び健全化判断比率'!B8)</f>
        <v>学校給食事業特別会計</v>
      </c>
      <c r="F35" s="403"/>
      <c r="G35" s="403"/>
      <c r="H35" s="403"/>
      <c r="I35" s="403"/>
      <c r="J35" s="403"/>
      <c r="K35" s="403"/>
      <c r="L35" s="403"/>
      <c r="M35" s="403"/>
      <c r="N35" s="403"/>
      <c r="O35" s="403"/>
      <c r="P35" s="403"/>
      <c r="Q35" s="403"/>
      <c r="R35" s="403"/>
      <c r="S35" s="403"/>
      <c r="T35" s="193"/>
      <c r="U35" s="404">
        <f>IF(W35="","",U34+1)</f>
        <v>5</v>
      </c>
      <c r="V35" s="404"/>
      <c r="W35" s="403" t="str">
        <f>IF('各会計、関係団体の財政状況及び健全化判断比率'!B29="","",'各会計、関係団体の財政状況及び健全化判断比率'!B29)</f>
        <v>介護保険事業特別会計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11</v>
      </c>
      <c r="BF35" s="404"/>
      <c r="BG35" s="403" t="str">
        <f>IF('各会計、関係団体の財政状況及び健全化判断比率'!B35="","",'各会計、関係団体の財政状況及び健全化判断比率'!B35)</f>
        <v>下水道事業特別会計</v>
      </c>
      <c r="BH35" s="403"/>
      <c r="BI35" s="403"/>
      <c r="BJ35" s="403"/>
      <c r="BK35" s="403"/>
      <c r="BL35" s="403"/>
      <c r="BM35" s="403"/>
      <c r="BN35" s="403"/>
      <c r="BO35" s="403"/>
      <c r="BP35" s="403"/>
      <c r="BQ35" s="403"/>
      <c r="BR35" s="403"/>
      <c r="BS35" s="403"/>
      <c r="BT35" s="403"/>
      <c r="BU35" s="403"/>
      <c r="BV35" s="193"/>
      <c r="BW35" s="404">
        <f t="shared" ref="BW35:BW43" si="2">IF(BY35="","",BW34+1)</f>
        <v>15</v>
      </c>
      <c r="BX35" s="404"/>
      <c r="BY35" s="403" t="str">
        <f>IF('各会計、関係団体の財政状況及び健全化判断比率'!B69="","",'各会計、関係団体の財政状況及び健全化判断比率'!B69)</f>
        <v>幡多広域市町村圏事務組合（ふるさと市町村圏事業会計）</v>
      </c>
      <c r="BZ35" s="403"/>
      <c r="CA35" s="403"/>
      <c r="CB35" s="403"/>
      <c r="CC35" s="403"/>
      <c r="CD35" s="403"/>
      <c r="CE35" s="403"/>
      <c r="CF35" s="403"/>
      <c r="CG35" s="403"/>
      <c r="CH35" s="403"/>
      <c r="CI35" s="403"/>
      <c r="CJ35" s="403"/>
      <c r="CK35" s="403"/>
      <c r="CL35" s="403"/>
      <c r="CM35" s="403"/>
      <c r="CN35" s="193"/>
      <c r="CO35" s="404">
        <f t="shared" ref="CO35:CO43" si="3">IF(CQ35="","",CO34+1)</f>
        <v>25</v>
      </c>
      <c r="CP35" s="404"/>
      <c r="CQ35" s="403" t="str">
        <f>IF('各会計、関係団体の財政状況及び健全化判断比率'!BS8="","",'各会計、関係団体の財政状況及び健全化判断比率'!BS8)</f>
        <v>西南地域ネットワークサービス㈱</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f>IF(E36="","",C35+1)</f>
        <v>3</v>
      </c>
      <c r="D36" s="404"/>
      <c r="E36" s="403" t="str">
        <f>IF('各会計、関係団体の財政状況及び健全化判断比率'!B9="","",'各会計、関係団体の財政状況及び健全化判断比率'!B9)</f>
        <v>へき地診療事業特別会計</v>
      </c>
      <c r="F36" s="403"/>
      <c r="G36" s="403"/>
      <c r="H36" s="403"/>
      <c r="I36" s="403"/>
      <c r="J36" s="403"/>
      <c r="K36" s="403"/>
      <c r="L36" s="403"/>
      <c r="M36" s="403"/>
      <c r="N36" s="403"/>
      <c r="O36" s="403"/>
      <c r="P36" s="403"/>
      <c r="Q36" s="403"/>
      <c r="R36" s="403"/>
      <c r="S36" s="403"/>
      <c r="T36" s="193"/>
      <c r="U36" s="404">
        <f t="shared" ref="U36:U43" si="4">IF(W36="","",U35+1)</f>
        <v>6</v>
      </c>
      <c r="V36" s="404"/>
      <c r="W36" s="403" t="str">
        <f>IF('各会計、関係団体の財政状況及び健全化判断比率'!B30="","",'各会計、関係団体の財政状況及び健全化判断比率'!B30)</f>
        <v>幡多西部介護認定審査会特別会計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f t="shared" si="1"/>
        <v>12</v>
      </c>
      <c r="BF36" s="404"/>
      <c r="BG36" s="403" t="str">
        <f>IF('各会計、関係団体の財政状況及び健全化判断比率'!B36="","",'各会計、関係団体の財政状況及び健全化判断比率'!B36)</f>
        <v>国民宿舎運営事業特別会計</v>
      </c>
      <c r="BH36" s="403"/>
      <c r="BI36" s="403"/>
      <c r="BJ36" s="403"/>
      <c r="BK36" s="403"/>
      <c r="BL36" s="403"/>
      <c r="BM36" s="403"/>
      <c r="BN36" s="403"/>
      <c r="BO36" s="403"/>
      <c r="BP36" s="403"/>
      <c r="BQ36" s="403"/>
      <c r="BR36" s="403"/>
      <c r="BS36" s="403"/>
      <c r="BT36" s="403"/>
      <c r="BU36" s="403"/>
      <c r="BV36" s="193"/>
      <c r="BW36" s="404">
        <f t="shared" si="2"/>
        <v>16</v>
      </c>
      <c r="BX36" s="404"/>
      <c r="BY36" s="403" t="str">
        <f>IF('各会計、関係団体の財政状況及び健全化判断比率'!B70="","",'各会計、関係団体の財政状況及び健全化判断比率'!B70)</f>
        <v>幡多広域市町村圏事務組合（滞納整理事業特別会計）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7</v>
      </c>
      <c r="V37" s="404"/>
      <c r="W37" s="403" t="str">
        <f>IF('各会計、関係団体の財政状況及び健全化判断比率'!B31="","",'各会計、関係団体の財政状況及び健全化判断比率'!B31)</f>
        <v>後期高齢者医療特別会計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f t="shared" si="1"/>
        <v>13</v>
      </c>
      <c r="BF37" s="404"/>
      <c r="BG37" s="403" t="str">
        <f>IF('各会計、関係団体の財政状況及び健全化判断比率'!B37="","",'各会計、関係団体の財政状況及び健全化判断比率'!B37)</f>
        <v>土地区画整理事業特別会計</v>
      </c>
      <c r="BH37" s="403"/>
      <c r="BI37" s="403"/>
      <c r="BJ37" s="403"/>
      <c r="BK37" s="403"/>
      <c r="BL37" s="403"/>
      <c r="BM37" s="403"/>
      <c r="BN37" s="403"/>
      <c r="BO37" s="403"/>
      <c r="BP37" s="403"/>
      <c r="BQ37" s="403"/>
      <c r="BR37" s="403"/>
      <c r="BS37" s="403"/>
      <c r="BT37" s="403"/>
      <c r="BU37" s="403"/>
      <c r="BV37" s="193"/>
      <c r="BW37" s="404">
        <f t="shared" si="2"/>
        <v>17</v>
      </c>
      <c r="BX37" s="404"/>
      <c r="BY37" s="403" t="str">
        <f>IF('各会計、関係団体の財政状況及び健全化判断比率'!B71="","",'各会計、関係団体の財政状況及び健全化判断比率'!B71)</f>
        <v>幡多西部消防組合（一般会計）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f t="shared" si="4"/>
        <v>8</v>
      </c>
      <c r="V38" s="404"/>
      <c r="W38" s="403" t="str">
        <f>IF('各会計、関係団体の財政状況及び健全化判断比率'!B32="","",'各会計、関係団体の財政状況及び健全化判断比率'!B32)</f>
        <v>特別養護老人ホーム特別会計（介護サービス）</v>
      </c>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18</v>
      </c>
      <c r="BX38" s="404"/>
      <c r="BY38" s="403" t="str">
        <f>IF('各会計、関係団体の財政状況及び健全化判断比率'!B72="","",'各会計、関係団体の財政状況及び健全化判断比率'!B72)</f>
        <v>高知県宿毛市愛媛県南宇和郡愛南町篠山小中学校組合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19</v>
      </c>
      <c r="BX39" s="404"/>
      <c r="BY39" s="403" t="str">
        <f>IF('各会計、関係団体の財政状況及び健全化判断比率'!B73="","",'各会計、関係団体の財政状況及び健全化判断比率'!B73)</f>
        <v>高知県市町村総合事務組合（一般会計）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20</v>
      </c>
      <c r="BX40" s="404"/>
      <c r="BY40" s="403" t="str">
        <f>IF('各会計、関係団体の財政状況及び健全化判断比率'!B74="","",'各会計、関係団体の財政状況及び健全化判断比率'!B74)</f>
        <v>高知県市町村総合事務組合（交通災害共済特別会計）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21</v>
      </c>
      <c r="BX41" s="404"/>
      <c r="BY41" s="403" t="str">
        <f>IF('各会計、関係団体の財政状況及び健全化判断比率'!B75="","",'各会計、関係団体の財政状況及び健全化判断比率'!B75)</f>
        <v>こうち人づくり広域連合（一般会計）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22</v>
      </c>
      <c r="BX42" s="404"/>
      <c r="BY42" s="403" t="str">
        <f>IF('各会計、関係団体の財政状況及び健全化判断比率'!B76="","",'各会計、関係団体の財政状況及び健全化判断比率'!B76)</f>
        <v>高知県後期高齢者医療広域連合（一般会計）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23</v>
      </c>
      <c r="BX43" s="404"/>
      <c r="BY43" s="403" t="str">
        <f>IF('各会計、関係団体の財政状況及び健全化判断比率'!B77="","",'各会計、関係団体の財政状況及び健全化判断比率'!B77)</f>
        <v>高知県後期高齢者医療広域連合（後期高齢者医療特別会計）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194</v>
      </c>
      <c r="C46" s="165"/>
      <c r="D46" s="165"/>
      <c r="E46" s="165" t="s">
        <v>195</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196</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197</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198</v>
      </c>
    </row>
    <row r="50" spans="5:5">
      <c r="E50" s="167" t="s">
        <v>199</v>
      </c>
    </row>
    <row r="51" spans="5:5">
      <c r="E51" s="167" t="s">
        <v>200</v>
      </c>
    </row>
    <row r="52" spans="5:5">
      <c r="E52" s="167" t="s">
        <v>201</v>
      </c>
    </row>
    <row r="53" spans="5:5">
      <c r="E53" s="167" t="s">
        <v>202</v>
      </c>
    </row>
    <row r="54" spans="5:5"/>
    <row r="55" spans="5:5"/>
    <row r="56" spans="5:5"/>
    <row r="57" spans="5:5" hidden="1"/>
    <row r="58" spans="5:5" hidden="1"/>
    <row r="59" spans="5:5" hidden="1"/>
  </sheetData>
  <sheetProtection algorithmName="SHA-512" hashValue="T5EK0eL+/NuITdEwmFLtmc2O/ENDQnw0gKVdIUO7VedTaUsDdaoCtFOssVrd2bTHHRzHmTVfqh0aeCi42fflEw==" saltValue="29hVT6Pqn+caNFCjNzWWT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c r="A34" s="22"/>
      <c r="B34" s="31"/>
      <c r="C34" s="1225" t="s">
        <v>565</v>
      </c>
      <c r="D34" s="1225"/>
      <c r="E34" s="1226"/>
      <c r="F34" s="32" t="s">
        <v>566</v>
      </c>
      <c r="G34" s="33" t="s">
        <v>566</v>
      </c>
      <c r="H34" s="33" t="s">
        <v>566</v>
      </c>
      <c r="I34" s="33">
        <v>0</v>
      </c>
      <c r="J34" s="34" t="s">
        <v>566</v>
      </c>
      <c r="K34" s="22"/>
      <c r="L34" s="22"/>
      <c r="M34" s="22"/>
      <c r="N34" s="22"/>
      <c r="O34" s="22"/>
      <c r="P34" s="22"/>
    </row>
    <row r="35" spans="1:16" ht="39" customHeight="1">
      <c r="A35" s="22"/>
      <c r="B35" s="35"/>
      <c r="C35" s="1219" t="s">
        <v>567</v>
      </c>
      <c r="D35" s="1220"/>
      <c r="E35" s="1221"/>
      <c r="F35" s="36">
        <v>6.71</v>
      </c>
      <c r="G35" s="37">
        <v>3.49</v>
      </c>
      <c r="H35" s="37">
        <v>7.77</v>
      </c>
      <c r="I35" s="37">
        <v>9.7799999999999994</v>
      </c>
      <c r="J35" s="38">
        <v>11.76</v>
      </c>
      <c r="K35" s="22"/>
      <c r="L35" s="22"/>
      <c r="M35" s="22"/>
      <c r="N35" s="22"/>
      <c r="O35" s="22"/>
      <c r="P35" s="22"/>
    </row>
    <row r="36" spans="1:16" ht="39" customHeight="1">
      <c r="A36" s="22"/>
      <c r="B36" s="35"/>
      <c r="C36" s="1219" t="s">
        <v>568</v>
      </c>
      <c r="D36" s="1220"/>
      <c r="E36" s="1221"/>
      <c r="F36" s="36">
        <v>1.1200000000000001</v>
      </c>
      <c r="G36" s="37">
        <v>1.74</v>
      </c>
      <c r="H36" s="37">
        <v>2.23</v>
      </c>
      <c r="I36" s="37">
        <v>3.38</v>
      </c>
      <c r="J36" s="38">
        <v>4.01</v>
      </c>
      <c r="K36" s="22"/>
      <c r="L36" s="22"/>
      <c r="M36" s="22"/>
      <c r="N36" s="22"/>
      <c r="O36" s="22"/>
      <c r="P36" s="22"/>
    </row>
    <row r="37" spans="1:16" ht="39" customHeight="1">
      <c r="A37" s="22"/>
      <c r="B37" s="35"/>
      <c r="C37" s="1219" t="s">
        <v>569</v>
      </c>
      <c r="D37" s="1220"/>
      <c r="E37" s="1221"/>
      <c r="F37" s="36">
        <v>3.07</v>
      </c>
      <c r="G37" s="37">
        <v>4.32</v>
      </c>
      <c r="H37" s="37">
        <v>3.49</v>
      </c>
      <c r="I37" s="37">
        <v>1.34</v>
      </c>
      <c r="J37" s="38">
        <v>2.37</v>
      </c>
      <c r="K37" s="22"/>
      <c r="L37" s="22"/>
      <c r="M37" s="22"/>
      <c r="N37" s="22"/>
      <c r="O37" s="22"/>
      <c r="P37" s="22"/>
    </row>
    <row r="38" spans="1:16" ht="39" customHeight="1">
      <c r="A38" s="22"/>
      <c r="B38" s="35"/>
      <c r="C38" s="1219" t="s">
        <v>570</v>
      </c>
      <c r="D38" s="1220"/>
      <c r="E38" s="1221"/>
      <c r="F38" s="36">
        <v>0</v>
      </c>
      <c r="G38" s="37">
        <v>0.53</v>
      </c>
      <c r="H38" s="37">
        <v>0.04</v>
      </c>
      <c r="I38" s="37">
        <v>0.39</v>
      </c>
      <c r="J38" s="38">
        <v>0.16</v>
      </c>
      <c r="K38" s="22"/>
      <c r="L38" s="22"/>
      <c r="M38" s="22"/>
      <c r="N38" s="22"/>
      <c r="O38" s="22"/>
      <c r="P38" s="22"/>
    </row>
    <row r="39" spans="1:16" ht="39" customHeight="1">
      <c r="A39" s="22"/>
      <c r="B39" s="35"/>
      <c r="C39" s="1219" t="s">
        <v>571</v>
      </c>
      <c r="D39" s="1220"/>
      <c r="E39" s="1221"/>
      <c r="F39" s="36">
        <v>0</v>
      </c>
      <c r="G39" s="37">
        <v>0</v>
      </c>
      <c r="H39" s="37">
        <v>0</v>
      </c>
      <c r="I39" s="37">
        <v>0</v>
      </c>
      <c r="J39" s="38">
        <v>0.06</v>
      </c>
      <c r="K39" s="22"/>
      <c r="L39" s="22"/>
      <c r="M39" s="22"/>
      <c r="N39" s="22"/>
      <c r="O39" s="22"/>
      <c r="P39" s="22"/>
    </row>
    <row r="40" spans="1:16" ht="39" customHeight="1">
      <c r="A40" s="22"/>
      <c r="B40" s="35"/>
      <c r="C40" s="1219" t="s">
        <v>572</v>
      </c>
      <c r="D40" s="1220"/>
      <c r="E40" s="1221"/>
      <c r="F40" s="36">
        <v>0.97</v>
      </c>
      <c r="G40" s="37">
        <v>0</v>
      </c>
      <c r="H40" s="37" t="s">
        <v>573</v>
      </c>
      <c r="I40" s="37">
        <v>0.54</v>
      </c>
      <c r="J40" s="38">
        <v>0.05</v>
      </c>
      <c r="K40" s="22"/>
      <c r="L40" s="22"/>
      <c r="M40" s="22"/>
      <c r="N40" s="22"/>
      <c r="O40" s="22"/>
      <c r="P40" s="22"/>
    </row>
    <row r="41" spans="1:16" ht="39" customHeight="1">
      <c r="A41" s="22"/>
      <c r="B41" s="35"/>
      <c r="C41" s="1219" t="s">
        <v>574</v>
      </c>
      <c r="D41" s="1220"/>
      <c r="E41" s="1221"/>
      <c r="F41" s="36">
        <v>0</v>
      </c>
      <c r="G41" s="37">
        <v>0</v>
      </c>
      <c r="H41" s="37">
        <v>0.03</v>
      </c>
      <c r="I41" s="37">
        <v>0.02</v>
      </c>
      <c r="J41" s="38">
        <v>0.01</v>
      </c>
      <c r="K41" s="22"/>
      <c r="L41" s="22"/>
      <c r="M41" s="22"/>
      <c r="N41" s="22"/>
      <c r="O41" s="22"/>
      <c r="P41" s="22"/>
    </row>
    <row r="42" spans="1:16" ht="39" customHeight="1">
      <c r="A42" s="22"/>
      <c r="B42" s="39"/>
      <c r="C42" s="1219" t="s">
        <v>575</v>
      </c>
      <c r="D42" s="1220"/>
      <c r="E42" s="1221"/>
      <c r="F42" s="36" t="s">
        <v>515</v>
      </c>
      <c r="G42" s="37" t="s">
        <v>515</v>
      </c>
      <c r="H42" s="37" t="s">
        <v>515</v>
      </c>
      <c r="I42" s="37" t="s">
        <v>515</v>
      </c>
      <c r="J42" s="38" t="s">
        <v>515</v>
      </c>
      <c r="K42" s="22"/>
      <c r="L42" s="22"/>
      <c r="M42" s="22"/>
      <c r="N42" s="22"/>
      <c r="O42" s="22"/>
      <c r="P42" s="22"/>
    </row>
    <row r="43" spans="1:16" ht="39" customHeight="1" thickBot="1">
      <c r="A43" s="22"/>
      <c r="B43" s="40"/>
      <c r="C43" s="1222" t="s">
        <v>576</v>
      </c>
      <c r="D43" s="1223"/>
      <c r="E43" s="1224"/>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1dKlvv8yPqYInkZTKR41MX5ncAPDABaiXxzVWbkHrWQuLcHGRAg7nvEFX5g7NlVDUC5K7ghKEM12CKEHl9Km5w==" saltValue="vjJL/0tUHOv8in1yK2aBt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c r="A45" s="48"/>
      <c r="B45" s="1235" t="s">
        <v>11</v>
      </c>
      <c r="C45" s="1236"/>
      <c r="D45" s="58"/>
      <c r="E45" s="1241" t="s">
        <v>12</v>
      </c>
      <c r="F45" s="1241"/>
      <c r="G45" s="1241"/>
      <c r="H45" s="1241"/>
      <c r="I45" s="1241"/>
      <c r="J45" s="1242"/>
      <c r="K45" s="59">
        <v>1342</v>
      </c>
      <c r="L45" s="60">
        <v>1271</v>
      </c>
      <c r="M45" s="60">
        <v>1187</v>
      </c>
      <c r="N45" s="60">
        <v>1181</v>
      </c>
      <c r="O45" s="61">
        <v>1237</v>
      </c>
      <c r="P45" s="48"/>
      <c r="Q45" s="48"/>
      <c r="R45" s="48"/>
      <c r="S45" s="48"/>
      <c r="T45" s="48"/>
      <c r="U45" s="48"/>
    </row>
    <row r="46" spans="1:21" ht="30.75" customHeight="1">
      <c r="A46" s="48"/>
      <c r="B46" s="1237"/>
      <c r="C46" s="1238"/>
      <c r="D46" s="62"/>
      <c r="E46" s="1229" t="s">
        <v>13</v>
      </c>
      <c r="F46" s="1229"/>
      <c r="G46" s="1229"/>
      <c r="H46" s="1229"/>
      <c r="I46" s="1229"/>
      <c r="J46" s="1230"/>
      <c r="K46" s="63" t="s">
        <v>515</v>
      </c>
      <c r="L46" s="64" t="s">
        <v>515</v>
      </c>
      <c r="M46" s="64" t="s">
        <v>515</v>
      </c>
      <c r="N46" s="64" t="s">
        <v>515</v>
      </c>
      <c r="O46" s="65" t="s">
        <v>515</v>
      </c>
      <c r="P46" s="48"/>
      <c r="Q46" s="48"/>
      <c r="R46" s="48"/>
      <c r="S46" s="48"/>
      <c r="T46" s="48"/>
      <c r="U46" s="48"/>
    </row>
    <row r="47" spans="1:21" ht="30.75" customHeight="1">
      <c r="A47" s="48"/>
      <c r="B47" s="1237"/>
      <c r="C47" s="1238"/>
      <c r="D47" s="62"/>
      <c r="E47" s="1229" t="s">
        <v>14</v>
      </c>
      <c r="F47" s="1229"/>
      <c r="G47" s="1229"/>
      <c r="H47" s="1229"/>
      <c r="I47" s="1229"/>
      <c r="J47" s="1230"/>
      <c r="K47" s="63" t="s">
        <v>515</v>
      </c>
      <c r="L47" s="64" t="s">
        <v>515</v>
      </c>
      <c r="M47" s="64" t="s">
        <v>515</v>
      </c>
      <c r="N47" s="64" t="s">
        <v>515</v>
      </c>
      <c r="O47" s="65" t="s">
        <v>515</v>
      </c>
      <c r="P47" s="48"/>
      <c r="Q47" s="48"/>
      <c r="R47" s="48"/>
      <c r="S47" s="48"/>
      <c r="T47" s="48"/>
      <c r="U47" s="48"/>
    </row>
    <row r="48" spans="1:21" ht="30.75" customHeight="1">
      <c r="A48" s="48"/>
      <c r="B48" s="1237"/>
      <c r="C48" s="1238"/>
      <c r="D48" s="62"/>
      <c r="E48" s="1229" t="s">
        <v>15</v>
      </c>
      <c r="F48" s="1229"/>
      <c r="G48" s="1229"/>
      <c r="H48" s="1229"/>
      <c r="I48" s="1229"/>
      <c r="J48" s="1230"/>
      <c r="K48" s="63">
        <v>486</v>
      </c>
      <c r="L48" s="64">
        <v>520</v>
      </c>
      <c r="M48" s="64">
        <v>467</v>
      </c>
      <c r="N48" s="64">
        <v>460</v>
      </c>
      <c r="O48" s="65">
        <v>489</v>
      </c>
      <c r="P48" s="48"/>
      <c r="Q48" s="48"/>
      <c r="R48" s="48"/>
      <c r="S48" s="48"/>
      <c r="T48" s="48"/>
      <c r="U48" s="48"/>
    </row>
    <row r="49" spans="1:21" ht="30.75" customHeight="1">
      <c r="A49" s="48"/>
      <c r="B49" s="1237"/>
      <c r="C49" s="1238"/>
      <c r="D49" s="62"/>
      <c r="E49" s="1229" t="s">
        <v>16</v>
      </c>
      <c r="F49" s="1229"/>
      <c r="G49" s="1229"/>
      <c r="H49" s="1229"/>
      <c r="I49" s="1229"/>
      <c r="J49" s="1230"/>
      <c r="K49" s="63">
        <v>184</v>
      </c>
      <c r="L49" s="64">
        <v>193</v>
      </c>
      <c r="M49" s="64">
        <v>200</v>
      </c>
      <c r="N49" s="64">
        <v>164</v>
      </c>
      <c r="O49" s="65">
        <v>90</v>
      </c>
      <c r="P49" s="48"/>
      <c r="Q49" s="48"/>
      <c r="R49" s="48"/>
      <c r="S49" s="48"/>
      <c r="T49" s="48"/>
      <c r="U49" s="48"/>
    </row>
    <row r="50" spans="1:21" ht="30.75" customHeight="1">
      <c r="A50" s="48"/>
      <c r="B50" s="1237"/>
      <c r="C50" s="1238"/>
      <c r="D50" s="62"/>
      <c r="E50" s="1229" t="s">
        <v>17</v>
      </c>
      <c r="F50" s="1229"/>
      <c r="G50" s="1229"/>
      <c r="H50" s="1229"/>
      <c r="I50" s="1229"/>
      <c r="J50" s="1230"/>
      <c r="K50" s="63">
        <v>12</v>
      </c>
      <c r="L50" s="64">
        <v>11</v>
      </c>
      <c r="M50" s="64">
        <v>10</v>
      </c>
      <c r="N50" s="64">
        <v>10</v>
      </c>
      <c r="O50" s="65">
        <v>9</v>
      </c>
      <c r="P50" s="48"/>
      <c r="Q50" s="48"/>
      <c r="R50" s="48"/>
      <c r="S50" s="48"/>
      <c r="T50" s="48"/>
      <c r="U50" s="48"/>
    </row>
    <row r="51" spans="1:21" ht="30.75" customHeight="1">
      <c r="A51" s="48"/>
      <c r="B51" s="1239"/>
      <c r="C51" s="1240"/>
      <c r="D51" s="66"/>
      <c r="E51" s="1229" t="s">
        <v>18</v>
      </c>
      <c r="F51" s="1229"/>
      <c r="G51" s="1229"/>
      <c r="H51" s="1229"/>
      <c r="I51" s="1229"/>
      <c r="J51" s="1230"/>
      <c r="K51" s="63">
        <v>0</v>
      </c>
      <c r="L51" s="64">
        <v>0</v>
      </c>
      <c r="M51" s="64">
        <v>0</v>
      </c>
      <c r="N51" s="64">
        <v>0</v>
      </c>
      <c r="O51" s="65">
        <v>0</v>
      </c>
      <c r="P51" s="48"/>
      <c r="Q51" s="48"/>
      <c r="R51" s="48"/>
      <c r="S51" s="48"/>
      <c r="T51" s="48"/>
      <c r="U51" s="48"/>
    </row>
    <row r="52" spans="1:21" ht="30.75" customHeight="1">
      <c r="A52" s="48"/>
      <c r="B52" s="1227" t="s">
        <v>19</v>
      </c>
      <c r="C52" s="1228"/>
      <c r="D52" s="66"/>
      <c r="E52" s="1229" t="s">
        <v>20</v>
      </c>
      <c r="F52" s="1229"/>
      <c r="G52" s="1229"/>
      <c r="H52" s="1229"/>
      <c r="I52" s="1229"/>
      <c r="J52" s="1230"/>
      <c r="K52" s="63">
        <v>1067</v>
      </c>
      <c r="L52" s="64">
        <v>1053</v>
      </c>
      <c r="M52" s="64">
        <v>1099</v>
      </c>
      <c r="N52" s="64">
        <v>1048</v>
      </c>
      <c r="O52" s="65">
        <v>1051</v>
      </c>
      <c r="P52" s="48"/>
      <c r="Q52" s="48"/>
      <c r="R52" s="48"/>
      <c r="S52" s="48"/>
      <c r="T52" s="48"/>
      <c r="U52" s="48"/>
    </row>
    <row r="53" spans="1:21" ht="30.75" customHeight="1" thickBot="1">
      <c r="A53" s="48"/>
      <c r="B53" s="1231" t="s">
        <v>21</v>
      </c>
      <c r="C53" s="1232"/>
      <c r="D53" s="67"/>
      <c r="E53" s="1233" t="s">
        <v>22</v>
      </c>
      <c r="F53" s="1233"/>
      <c r="G53" s="1233"/>
      <c r="H53" s="1233"/>
      <c r="I53" s="1233"/>
      <c r="J53" s="1234"/>
      <c r="K53" s="68">
        <v>957</v>
      </c>
      <c r="L53" s="69">
        <v>942</v>
      </c>
      <c r="M53" s="69">
        <v>765</v>
      </c>
      <c r="N53" s="69">
        <v>767</v>
      </c>
      <c r="O53" s="70">
        <v>774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ZeEEtebKk7cirjOD/TL1S/WXaWa0XK1e/W90eyZiNIXCwnXqov1dp35VskbT0UNWpJ/b2ibdYUREIXE3i3K3NQ==" saltValue="VAUYT0HyLY7EBkVGMBmRq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8"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558</v>
      </c>
      <c r="J40" s="79" t="s">
        <v>559</v>
      </c>
      <c r="K40" s="79" t="s">
        <v>560</v>
      </c>
      <c r="L40" s="79" t="s">
        <v>561</v>
      </c>
      <c r="M40" s="80" t="s">
        <v>562</v>
      </c>
    </row>
    <row r="41" spans="2:13" ht="27.75" customHeight="1">
      <c r="B41" s="1255" t="s">
        <v>24</v>
      </c>
      <c r="C41" s="1256"/>
      <c r="D41" s="81"/>
      <c r="E41" s="1257" t="s">
        <v>25</v>
      </c>
      <c r="F41" s="1257"/>
      <c r="G41" s="1257"/>
      <c r="H41" s="1258"/>
      <c r="I41" s="82">
        <v>11093</v>
      </c>
      <c r="J41" s="83">
        <v>11252</v>
      </c>
      <c r="K41" s="83">
        <v>11373</v>
      </c>
      <c r="L41" s="83">
        <v>11020</v>
      </c>
      <c r="M41" s="84">
        <v>10653</v>
      </c>
    </row>
    <row r="42" spans="2:13" ht="27.75" customHeight="1">
      <c r="B42" s="1245"/>
      <c r="C42" s="1246"/>
      <c r="D42" s="85"/>
      <c r="E42" s="1249" t="s">
        <v>26</v>
      </c>
      <c r="F42" s="1249"/>
      <c r="G42" s="1249"/>
      <c r="H42" s="1250"/>
      <c r="I42" s="86">
        <v>310</v>
      </c>
      <c r="J42" s="87">
        <v>35</v>
      </c>
      <c r="K42" s="87">
        <v>24</v>
      </c>
      <c r="L42" s="87">
        <v>15</v>
      </c>
      <c r="M42" s="88">
        <v>6</v>
      </c>
    </row>
    <row r="43" spans="2:13" ht="27.75" customHeight="1">
      <c r="B43" s="1245"/>
      <c r="C43" s="1246"/>
      <c r="D43" s="85"/>
      <c r="E43" s="1249" t="s">
        <v>27</v>
      </c>
      <c r="F43" s="1249"/>
      <c r="G43" s="1249"/>
      <c r="H43" s="1250"/>
      <c r="I43" s="86">
        <v>5271</v>
      </c>
      <c r="J43" s="87">
        <v>5247</v>
      </c>
      <c r="K43" s="87">
        <v>4773</v>
      </c>
      <c r="L43" s="87">
        <v>4727</v>
      </c>
      <c r="M43" s="88">
        <v>4795</v>
      </c>
    </row>
    <row r="44" spans="2:13" ht="27.75" customHeight="1">
      <c r="B44" s="1245"/>
      <c r="C44" s="1246"/>
      <c r="D44" s="85"/>
      <c r="E44" s="1249" t="s">
        <v>28</v>
      </c>
      <c r="F44" s="1249"/>
      <c r="G44" s="1249"/>
      <c r="H44" s="1250"/>
      <c r="I44" s="86">
        <v>655</v>
      </c>
      <c r="J44" s="87">
        <v>515</v>
      </c>
      <c r="K44" s="87">
        <v>350</v>
      </c>
      <c r="L44" s="87">
        <v>197</v>
      </c>
      <c r="M44" s="88">
        <v>145</v>
      </c>
    </row>
    <row r="45" spans="2:13" ht="27.75" customHeight="1">
      <c r="B45" s="1245"/>
      <c r="C45" s="1246"/>
      <c r="D45" s="85"/>
      <c r="E45" s="1249" t="s">
        <v>29</v>
      </c>
      <c r="F45" s="1249"/>
      <c r="G45" s="1249"/>
      <c r="H45" s="1250"/>
      <c r="I45" s="86">
        <v>2855</v>
      </c>
      <c r="J45" s="87">
        <v>2962</v>
      </c>
      <c r="K45" s="87">
        <v>2215</v>
      </c>
      <c r="L45" s="87">
        <v>2140</v>
      </c>
      <c r="M45" s="88">
        <v>2086</v>
      </c>
    </row>
    <row r="46" spans="2:13" ht="27.75" customHeight="1">
      <c r="B46" s="1245"/>
      <c r="C46" s="1246"/>
      <c r="D46" s="89"/>
      <c r="E46" s="1249" t="s">
        <v>30</v>
      </c>
      <c r="F46" s="1249"/>
      <c r="G46" s="1249"/>
      <c r="H46" s="1250"/>
      <c r="I46" s="86">
        <v>100</v>
      </c>
      <c r="J46" s="87">
        <v>75</v>
      </c>
      <c r="K46" s="87">
        <v>28</v>
      </c>
      <c r="L46" s="87">
        <v>3</v>
      </c>
      <c r="M46" s="88" t="s">
        <v>515</v>
      </c>
    </row>
    <row r="47" spans="2:13" ht="27.75" customHeight="1">
      <c r="B47" s="1245"/>
      <c r="C47" s="1246"/>
      <c r="D47" s="90"/>
      <c r="E47" s="1259" t="s">
        <v>31</v>
      </c>
      <c r="F47" s="1260"/>
      <c r="G47" s="1260"/>
      <c r="H47" s="1261"/>
      <c r="I47" s="86" t="s">
        <v>515</v>
      </c>
      <c r="J47" s="87" t="s">
        <v>515</v>
      </c>
      <c r="K47" s="87" t="s">
        <v>515</v>
      </c>
      <c r="L47" s="87" t="s">
        <v>515</v>
      </c>
      <c r="M47" s="88" t="s">
        <v>515</v>
      </c>
    </row>
    <row r="48" spans="2:13" ht="27.75" customHeight="1">
      <c r="B48" s="1245"/>
      <c r="C48" s="1246"/>
      <c r="D48" s="85"/>
      <c r="E48" s="1249" t="s">
        <v>32</v>
      </c>
      <c r="F48" s="1249"/>
      <c r="G48" s="1249"/>
      <c r="H48" s="1250"/>
      <c r="I48" s="86" t="s">
        <v>515</v>
      </c>
      <c r="J48" s="87" t="s">
        <v>515</v>
      </c>
      <c r="K48" s="87" t="s">
        <v>515</v>
      </c>
      <c r="L48" s="87" t="s">
        <v>515</v>
      </c>
      <c r="M48" s="88" t="s">
        <v>515</v>
      </c>
    </row>
    <row r="49" spans="2:13" ht="27.75" customHeight="1">
      <c r="B49" s="1247"/>
      <c r="C49" s="1248"/>
      <c r="D49" s="85"/>
      <c r="E49" s="1249" t="s">
        <v>33</v>
      </c>
      <c r="F49" s="1249"/>
      <c r="G49" s="1249"/>
      <c r="H49" s="1250"/>
      <c r="I49" s="86" t="s">
        <v>515</v>
      </c>
      <c r="J49" s="87" t="s">
        <v>515</v>
      </c>
      <c r="K49" s="87" t="s">
        <v>515</v>
      </c>
      <c r="L49" s="87" t="s">
        <v>515</v>
      </c>
      <c r="M49" s="88" t="s">
        <v>515</v>
      </c>
    </row>
    <row r="50" spans="2:13" ht="27.75" customHeight="1">
      <c r="B50" s="1243" t="s">
        <v>34</v>
      </c>
      <c r="C50" s="1244"/>
      <c r="D50" s="91"/>
      <c r="E50" s="1249" t="s">
        <v>35</v>
      </c>
      <c r="F50" s="1249"/>
      <c r="G50" s="1249"/>
      <c r="H50" s="1250"/>
      <c r="I50" s="86">
        <v>2997</v>
      </c>
      <c r="J50" s="87">
        <v>2720</v>
      </c>
      <c r="K50" s="87">
        <v>3564</v>
      </c>
      <c r="L50" s="87">
        <v>3856</v>
      </c>
      <c r="M50" s="88">
        <v>3813</v>
      </c>
    </row>
    <row r="51" spans="2:13" ht="27.75" customHeight="1">
      <c r="B51" s="1245"/>
      <c r="C51" s="1246"/>
      <c r="D51" s="85"/>
      <c r="E51" s="1249" t="s">
        <v>36</v>
      </c>
      <c r="F51" s="1249"/>
      <c r="G51" s="1249"/>
      <c r="H51" s="1250"/>
      <c r="I51" s="86">
        <v>87</v>
      </c>
      <c r="J51" s="87">
        <v>73</v>
      </c>
      <c r="K51" s="87">
        <v>63</v>
      </c>
      <c r="L51" s="87">
        <v>53</v>
      </c>
      <c r="M51" s="88">
        <v>59</v>
      </c>
    </row>
    <row r="52" spans="2:13" ht="27.75" customHeight="1">
      <c r="B52" s="1247"/>
      <c r="C52" s="1248"/>
      <c r="D52" s="85"/>
      <c r="E52" s="1249" t="s">
        <v>37</v>
      </c>
      <c r="F52" s="1249"/>
      <c r="G52" s="1249"/>
      <c r="H52" s="1250"/>
      <c r="I52" s="86">
        <v>10928</v>
      </c>
      <c r="J52" s="87">
        <v>10881</v>
      </c>
      <c r="K52" s="87">
        <v>10584</v>
      </c>
      <c r="L52" s="87">
        <v>10152</v>
      </c>
      <c r="M52" s="88">
        <v>9996</v>
      </c>
    </row>
    <row r="53" spans="2:13" ht="27.75" customHeight="1" thickBot="1">
      <c r="B53" s="1251" t="s">
        <v>38</v>
      </c>
      <c r="C53" s="1252"/>
      <c r="D53" s="92"/>
      <c r="E53" s="1253" t="s">
        <v>39</v>
      </c>
      <c r="F53" s="1253"/>
      <c r="G53" s="1253"/>
      <c r="H53" s="1254"/>
      <c r="I53" s="93">
        <v>6272</v>
      </c>
      <c r="J53" s="94">
        <v>6412</v>
      </c>
      <c r="K53" s="94">
        <v>4553</v>
      </c>
      <c r="L53" s="94">
        <v>4039</v>
      </c>
      <c r="M53" s="95">
        <v>3817</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OepgCxvCfx2Me9/oBg0RN/nracu4KtL0OQPnw4OVh4pxD3BZV2R9kiOzbwD7ubBEzk9z+iVvYzebjfyIzqB7TA==" saltValue="Ask+rh3ce52Ldqk8aEnKN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6"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60" zoomScaleNormal="6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560</v>
      </c>
      <c r="G54" s="104" t="s">
        <v>561</v>
      </c>
      <c r="H54" s="105" t="s">
        <v>562</v>
      </c>
    </row>
    <row r="55" spans="2:8" ht="52.5" customHeight="1">
      <c r="B55" s="106"/>
      <c r="C55" s="1270" t="s">
        <v>42</v>
      </c>
      <c r="D55" s="1270"/>
      <c r="E55" s="1271"/>
      <c r="F55" s="107">
        <v>2034</v>
      </c>
      <c r="G55" s="107">
        <v>2191</v>
      </c>
      <c r="H55" s="108">
        <v>2268</v>
      </c>
    </row>
    <row r="56" spans="2:8" ht="52.5" customHeight="1">
      <c r="B56" s="109"/>
      <c r="C56" s="1272" t="s">
        <v>43</v>
      </c>
      <c r="D56" s="1272"/>
      <c r="E56" s="1273"/>
      <c r="F56" s="110">
        <v>200</v>
      </c>
      <c r="G56" s="110">
        <v>201</v>
      </c>
      <c r="H56" s="111">
        <v>201</v>
      </c>
    </row>
    <row r="57" spans="2:8" ht="53.25" customHeight="1">
      <c r="B57" s="109"/>
      <c r="C57" s="1274" t="s">
        <v>44</v>
      </c>
      <c r="D57" s="1274"/>
      <c r="E57" s="1275"/>
      <c r="F57" s="112">
        <v>833</v>
      </c>
      <c r="G57" s="112">
        <v>993</v>
      </c>
      <c r="H57" s="113">
        <v>1070</v>
      </c>
    </row>
    <row r="58" spans="2:8" ht="45.75" customHeight="1">
      <c r="B58" s="114"/>
      <c r="C58" s="1262" t="s">
        <v>592</v>
      </c>
      <c r="D58" s="1263"/>
      <c r="E58" s="1264"/>
      <c r="F58" s="115">
        <v>291</v>
      </c>
      <c r="G58" s="115">
        <v>291</v>
      </c>
      <c r="H58" s="116">
        <v>291</v>
      </c>
    </row>
    <row r="59" spans="2:8" ht="45.75" customHeight="1">
      <c r="B59" s="114"/>
      <c r="C59" s="1262" t="s">
        <v>593</v>
      </c>
      <c r="D59" s="1263"/>
      <c r="E59" s="1264"/>
      <c r="F59" s="115">
        <v>213</v>
      </c>
      <c r="G59" s="115">
        <v>199</v>
      </c>
      <c r="H59" s="116">
        <v>250</v>
      </c>
    </row>
    <row r="60" spans="2:8" ht="45.75" customHeight="1">
      <c r="B60" s="114"/>
      <c r="C60" s="1262" t="s">
        <v>594</v>
      </c>
      <c r="D60" s="1263"/>
      <c r="E60" s="1264"/>
      <c r="F60" s="115">
        <v>27</v>
      </c>
      <c r="G60" s="115">
        <v>196</v>
      </c>
      <c r="H60" s="116">
        <v>244</v>
      </c>
    </row>
    <row r="61" spans="2:8" ht="45.75" customHeight="1">
      <c r="B61" s="114"/>
      <c r="C61" s="1262" t="s">
        <v>596</v>
      </c>
      <c r="D61" s="1263"/>
      <c r="E61" s="1264"/>
      <c r="F61" s="115">
        <v>89</v>
      </c>
      <c r="G61" s="115">
        <v>92</v>
      </c>
      <c r="H61" s="116">
        <v>98</v>
      </c>
    </row>
    <row r="62" spans="2:8" ht="45.75" customHeight="1" thickBot="1">
      <c r="B62" s="117"/>
      <c r="C62" s="1265" t="s">
        <v>595</v>
      </c>
      <c r="D62" s="1266"/>
      <c r="E62" s="1267"/>
      <c r="F62" s="118">
        <v>75</v>
      </c>
      <c r="G62" s="118">
        <v>75</v>
      </c>
      <c r="H62" s="119">
        <v>76</v>
      </c>
    </row>
    <row r="63" spans="2:8" ht="52.5" customHeight="1" thickBot="1">
      <c r="B63" s="120"/>
      <c r="C63" s="1268" t="s">
        <v>45</v>
      </c>
      <c r="D63" s="1268"/>
      <c r="E63" s="1269"/>
      <c r="F63" s="121">
        <v>3067</v>
      </c>
      <c r="G63" s="121">
        <v>3384</v>
      </c>
      <c r="H63" s="122">
        <v>3539</v>
      </c>
    </row>
    <row r="64" spans="2:8" ht="15" customHeight="1"/>
    <row r="65" ht="0" hidden="1" customHeight="1"/>
    <row r="66" ht="0" hidden="1" customHeight="1"/>
  </sheetData>
  <sheetProtection algorithmName="SHA-512" hashValue="KaAdB9MyvY/1vovx+zh212k26oD3Nk1aksnPaetTIiue8mMacj8jbvEdztuH8LFM9hcTMnV5NIbKRvEbbuO6HQ==" saltValue="Bmumb6caNjIyDrkdLWeKh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597</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597</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598</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599</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76" t="s">
        <v>608</v>
      </c>
      <c r="AO43" s="1277"/>
      <c r="AP43" s="1277"/>
      <c r="AQ43" s="1277"/>
      <c r="AR43" s="1277"/>
      <c r="AS43" s="1277"/>
      <c r="AT43" s="1277"/>
      <c r="AU43" s="1277"/>
      <c r="AV43" s="1277"/>
      <c r="AW43" s="1277"/>
      <c r="AX43" s="1277"/>
      <c r="AY43" s="1277"/>
      <c r="AZ43" s="1277"/>
      <c r="BA43" s="1277"/>
      <c r="BB43" s="1277"/>
      <c r="BC43" s="1277"/>
      <c r="BD43" s="1277"/>
      <c r="BE43" s="1277"/>
      <c r="BF43" s="1277"/>
      <c r="BG43" s="1277"/>
      <c r="BH43" s="1277"/>
      <c r="BI43" s="1277"/>
      <c r="BJ43" s="1277"/>
      <c r="BK43" s="1277"/>
      <c r="BL43" s="1277"/>
      <c r="BM43" s="1277"/>
      <c r="BN43" s="1277"/>
      <c r="BO43" s="1277"/>
      <c r="BP43" s="1277"/>
      <c r="BQ43" s="1277"/>
      <c r="BR43" s="1277"/>
      <c r="BS43" s="1277"/>
      <c r="BT43" s="1277"/>
      <c r="BU43" s="1277"/>
      <c r="BV43" s="1277"/>
      <c r="BW43" s="1277"/>
      <c r="BX43" s="1277"/>
      <c r="BY43" s="1277"/>
      <c r="BZ43" s="1277"/>
      <c r="CA43" s="1277"/>
      <c r="CB43" s="1277"/>
      <c r="CC43" s="1277"/>
      <c r="CD43" s="1277"/>
      <c r="CE43" s="1277"/>
      <c r="CF43" s="1277"/>
      <c r="CG43" s="1277"/>
      <c r="CH43" s="1277"/>
      <c r="CI43" s="1277"/>
      <c r="CJ43" s="1277"/>
      <c r="CK43" s="1277"/>
      <c r="CL43" s="1277"/>
      <c r="CM43" s="1277"/>
      <c r="CN43" s="1277"/>
      <c r="CO43" s="1277"/>
      <c r="CP43" s="1277"/>
      <c r="CQ43" s="1277"/>
      <c r="CR43" s="1277"/>
      <c r="CS43" s="1277"/>
      <c r="CT43" s="1277"/>
      <c r="CU43" s="1277"/>
      <c r="CV43" s="1277"/>
      <c r="CW43" s="1277"/>
      <c r="CX43" s="1277"/>
      <c r="CY43" s="1277"/>
      <c r="CZ43" s="1277"/>
      <c r="DA43" s="1277"/>
      <c r="DB43" s="1277"/>
      <c r="DC43" s="1278"/>
    </row>
    <row r="44" spans="2:109">
      <c r="B44" s="374"/>
      <c r="AN44" s="1279"/>
      <c r="AO44" s="1280"/>
      <c r="AP44" s="1280"/>
      <c r="AQ44" s="1280"/>
      <c r="AR44" s="1280"/>
      <c r="AS44" s="1280"/>
      <c r="AT44" s="1280"/>
      <c r="AU44" s="1280"/>
      <c r="AV44" s="1280"/>
      <c r="AW44" s="1280"/>
      <c r="AX44" s="1280"/>
      <c r="AY44" s="1280"/>
      <c r="AZ44" s="1280"/>
      <c r="BA44" s="1280"/>
      <c r="BB44" s="1280"/>
      <c r="BC44" s="1280"/>
      <c r="BD44" s="1280"/>
      <c r="BE44" s="1280"/>
      <c r="BF44" s="1280"/>
      <c r="BG44" s="1280"/>
      <c r="BH44" s="1280"/>
      <c r="BI44" s="1280"/>
      <c r="BJ44" s="1280"/>
      <c r="BK44" s="1280"/>
      <c r="BL44" s="1280"/>
      <c r="BM44" s="1280"/>
      <c r="BN44" s="1280"/>
      <c r="BO44" s="1280"/>
      <c r="BP44" s="1280"/>
      <c r="BQ44" s="1280"/>
      <c r="BR44" s="1280"/>
      <c r="BS44" s="1280"/>
      <c r="BT44" s="1280"/>
      <c r="BU44" s="1280"/>
      <c r="BV44" s="1280"/>
      <c r="BW44" s="1280"/>
      <c r="BX44" s="1280"/>
      <c r="BY44" s="1280"/>
      <c r="BZ44" s="1280"/>
      <c r="CA44" s="1280"/>
      <c r="CB44" s="1280"/>
      <c r="CC44" s="1280"/>
      <c r="CD44" s="1280"/>
      <c r="CE44" s="1280"/>
      <c r="CF44" s="1280"/>
      <c r="CG44" s="1280"/>
      <c r="CH44" s="1280"/>
      <c r="CI44" s="1280"/>
      <c r="CJ44" s="1280"/>
      <c r="CK44" s="1280"/>
      <c r="CL44" s="1280"/>
      <c r="CM44" s="1280"/>
      <c r="CN44" s="1280"/>
      <c r="CO44" s="1280"/>
      <c r="CP44" s="1280"/>
      <c r="CQ44" s="1280"/>
      <c r="CR44" s="1280"/>
      <c r="CS44" s="1280"/>
      <c r="CT44" s="1280"/>
      <c r="CU44" s="1280"/>
      <c r="CV44" s="1280"/>
      <c r="CW44" s="1280"/>
      <c r="CX44" s="1280"/>
      <c r="CY44" s="1280"/>
      <c r="CZ44" s="1280"/>
      <c r="DA44" s="1280"/>
      <c r="DB44" s="1280"/>
      <c r="DC44" s="1281"/>
    </row>
    <row r="45" spans="2:109">
      <c r="B45" s="374"/>
      <c r="AN45" s="1279"/>
      <c r="AO45" s="1280"/>
      <c r="AP45" s="1280"/>
      <c r="AQ45" s="1280"/>
      <c r="AR45" s="1280"/>
      <c r="AS45" s="1280"/>
      <c r="AT45" s="1280"/>
      <c r="AU45" s="1280"/>
      <c r="AV45" s="1280"/>
      <c r="AW45" s="1280"/>
      <c r="AX45" s="1280"/>
      <c r="AY45" s="1280"/>
      <c r="AZ45" s="1280"/>
      <c r="BA45" s="1280"/>
      <c r="BB45" s="1280"/>
      <c r="BC45" s="1280"/>
      <c r="BD45" s="1280"/>
      <c r="BE45" s="1280"/>
      <c r="BF45" s="1280"/>
      <c r="BG45" s="1280"/>
      <c r="BH45" s="1280"/>
      <c r="BI45" s="1280"/>
      <c r="BJ45" s="1280"/>
      <c r="BK45" s="1280"/>
      <c r="BL45" s="1280"/>
      <c r="BM45" s="1280"/>
      <c r="BN45" s="1280"/>
      <c r="BO45" s="1280"/>
      <c r="BP45" s="1280"/>
      <c r="BQ45" s="1280"/>
      <c r="BR45" s="1280"/>
      <c r="BS45" s="1280"/>
      <c r="BT45" s="1280"/>
      <c r="BU45" s="1280"/>
      <c r="BV45" s="1280"/>
      <c r="BW45" s="1280"/>
      <c r="BX45" s="1280"/>
      <c r="BY45" s="1280"/>
      <c r="BZ45" s="1280"/>
      <c r="CA45" s="1280"/>
      <c r="CB45" s="1280"/>
      <c r="CC45" s="1280"/>
      <c r="CD45" s="1280"/>
      <c r="CE45" s="1280"/>
      <c r="CF45" s="1280"/>
      <c r="CG45" s="1280"/>
      <c r="CH45" s="1280"/>
      <c r="CI45" s="1280"/>
      <c r="CJ45" s="1280"/>
      <c r="CK45" s="1280"/>
      <c r="CL45" s="1280"/>
      <c r="CM45" s="1280"/>
      <c r="CN45" s="1280"/>
      <c r="CO45" s="1280"/>
      <c r="CP45" s="1280"/>
      <c r="CQ45" s="1280"/>
      <c r="CR45" s="1280"/>
      <c r="CS45" s="1280"/>
      <c r="CT45" s="1280"/>
      <c r="CU45" s="1280"/>
      <c r="CV45" s="1280"/>
      <c r="CW45" s="1280"/>
      <c r="CX45" s="1280"/>
      <c r="CY45" s="1280"/>
      <c r="CZ45" s="1280"/>
      <c r="DA45" s="1280"/>
      <c r="DB45" s="1280"/>
      <c r="DC45" s="1281"/>
    </row>
    <row r="46" spans="2:109">
      <c r="B46" s="374"/>
      <c r="AN46" s="1279"/>
      <c r="AO46" s="1280"/>
      <c r="AP46" s="1280"/>
      <c r="AQ46" s="1280"/>
      <c r="AR46" s="1280"/>
      <c r="AS46" s="1280"/>
      <c r="AT46" s="1280"/>
      <c r="AU46" s="1280"/>
      <c r="AV46" s="1280"/>
      <c r="AW46" s="1280"/>
      <c r="AX46" s="1280"/>
      <c r="AY46" s="1280"/>
      <c r="AZ46" s="1280"/>
      <c r="BA46" s="1280"/>
      <c r="BB46" s="1280"/>
      <c r="BC46" s="1280"/>
      <c r="BD46" s="1280"/>
      <c r="BE46" s="1280"/>
      <c r="BF46" s="1280"/>
      <c r="BG46" s="1280"/>
      <c r="BH46" s="1280"/>
      <c r="BI46" s="1280"/>
      <c r="BJ46" s="1280"/>
      <c r="BK46" s="1280"/>
      <c r="BL46" s="1280"/>
      <c r="BM46" s="1280"/>
      <c r="BN46" s="1280"/>
      <c r="BO46" s="1280"/>
      <c r="BP46" s="1280"/>
      <c r="BQ46" s="1280"/>
      <c r="BR46" s="1280"/>
      <c r="BS46" s="1280"/>
      <c r="BT46" s="1280"/>
      <c r="BU46" s="1280"/>
      <c r="BV46" s="1280"/>
      <c r="BW46" s="1280"/>
      <c r="BX46" s="1280"/>
      <c r="BY46" s="1280"/>
      <c r="BZ46" s="1280"/>
      <c r="CA46" s="1280"/>
      <c r="CB46" s="1280"/>
      <c r="CC46" s="1280"/>
      <c r="CD46" s="1280"/>
      <c r="CE46" s="1280"/>
      <c r="CF46" s="1280"/>
      <c r="CG46" s="1280"/>
      <c r="CH46" s="1280"/>
      <c r="CI46" s="1280"/>
      <c r="CJ46" s="1280"/>
      <c r="CK46" s="1280"/>
      <c r="CL46" s="1280"/>
      <c r="CM46" s="1280"/>
      <c r="CN46" s="1280"/>
      <c r="CO46" s="1280"/>
      <c r="CP46" s="1280"/>
      <c r="CQ46" s="1280"/>
      <c r="CR46" s="1280"/>
      <c r="CS46" s="1280"/>
      <c r="CT46" s="1280"/>
      <c r="CU46" s="1280"/>
      <c r="CV46" s="1280"/>
      <c r="CW46" s="1280"/>
      <c r="CX46" s="1280"/>
      <c r="CY46" s="1280"/>
      <c r="CZ46" s="1280"/>
      <c r="DA46" s="1280"/>
      <c r="DB46" s="1280"/>
      <c r="DC46" s="1281"/>
    </row>
    <row r="47" spans="2:109">
      <c r="B47" s="374"/>
      <c r="AN47" s="1282"/>
      <c r="AO47" s="1283"/>
      <c r="AP47" s="1283"/>
      <c r="AQ47" s="1283"/>
      <c r="AR47" s="1283"/>
      <c r="AS47" s="1283"/>
      <c r="AT47" s="1283"/>
      <c r="AU47" s="1283"/>
      <c r="AV47" s="1283"/>
      <c r="AW47" s="1283"/>
      <c r="AX47" s="1283"/>
      <c r="AY47" s="1283"/>
      <c r="AZ47" s="1283"/>
      <c r="BA47" s="1283"/>
      <c r="BB47" s="1283"/>
      <c r="BC47" s="1283"/>
      <c r="BD47" s="1283"/>
      <c r="BE47" s="1283"/>
      <c r="BF47" s="1283"/>
      <c r="BG47" s="1283"/>
      <c r="BH47" s="1283"/>
      <c r="BI47" s="1283"/>
      <c r="BJ47" s="1283"/>
      <c r="BK47" s="1283"/>
      <c r="BL47" s="1283"/>
      <c r="BM47" s="1283"/>
      <c r="BN47" s="1283"/>
      <c r="BO47" s="1283"/>
      <c r="BP47" s="1283"/>
      <c r="BQ47" s="1283"/>
      <c r="BR47" s="1283"/>
      <c r="BS47" s="1283"/>
      <c r="BT47" s="1283"/>
      <c r="BU47" s="1283"/>
      <c r="BV47" s="1283"/>
      <c r="BW47" s="1283"/>
      <c r="BX47" s="1283"/>
      <c r="BY47" s="1283"/>
      <c r="BZ47" s="1283"/>
      <c r="CA47" s="1283"/>
      <c r="CB47" s="1283"/>
      <c r="CC47" s="1283"/>
      <c r="CD47" s="1283"/>
      <c r="CE47" s="1283"/>
      <c r="CF47" s="1283"/>
      <c r="CG47" s="1283"/>
      <c r="CH47" s="1283"/>
      <c r="CI47" s="1283"/>
      <c r="CJ47" s="1283"/>
      <c r="CK47" s="1283"/>
      <c r="CL47" s="1283"/>
      <c r="CM47" s="1283"/>
      <c r="CN47" s="1283"/>
      <c r="CO47" s="1283"/>
      <c r="CP47" s="1283"/>
      <c r="CQ47" s="1283"/>
      <c r="CR47" s="1283"/>
      <c r="CS47" s="1283"/>
      <c r="CT47" s="1283"/>
      <c r="CU47" s="1283"/>
      <c r="CV47" s="1283"/>
      <c r="CW47" s="1283"/>
      <c r="CX47" s="1283"/>
      <c r="CY47" s="1283"/>
      <c r="CZ47" s="1283"/>
      <c r="DA47" s="1283"/>
      <c r="DB47" s="1283"/>
      <c r="DC47" s="1284"/>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600</v>
      </c>
    </row>
    <row r="50" spans="1:109">
      <c r="B50" s="374"/>
      <c r="G50" s="1285"/>
      <c r="H50" s="1285"/>
      <c r="I50" s="1285"/>
      <c r="J50" s="1285"/>
      <c r="K50" s="384"/>
      <c r="L50" s="384"/>
      <c r="M50" s="385"/>
      <c r="N50" s="385"/>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9" t="s">
        <v>558</v>
      </c>
      <c r="BQ50" s="1289"/>
      <c r="BR50" s="1289"/>
      <c r="BS50" s="1289"/>
      <c r="BT50" s="1289"/>
      <c r="BU50" s="1289"/>
      <c r="BV50" s="1289"/>
      <c r="BW50" s="1289"/>
      <c r="BX50" s="1289" t="s">
        <v>559</v>
      </c>
      <c r="BY50" s="1289"/>
      <c r="BZ50" s="1289"/>
      <c r="CA50" s="1289"/>
      <c r="CB50" s="1289"/>
      <c r="CC50" s="1289"/>
      <c r="CD50" s="1289"/>
      <c r="CE50" s="1289"/>
      <c r="CF50" s="1289" t="s">
        <v>560</v>
      </c>
      <c r="CG50" s="1289"/>
      <c r="CH50" s="1289"/>
      <c r="CI50" s="1289"/>
      <c r="CJ50" s="1289"/>
      <c r="CK50" s="1289"/>
      <c r="CL50" s="1289"/>
      <c r="CM50" s="1289"/>
      <c r="CN50" s="1289" t="s">
        <v>561</v>
      </c>
      <c r="CO50" s="1289"/>
      <c r="CP50" s="1289"/>
      <c r="CQ50" s="1289"/>
      <c r="CR50" s="1289"/>
      <c r="CS50" s="1289"/>
      <c r="CT50" s="1289"/>
      <c r="CU50" s="1289"/>
      <c r="CV50" s="1289" t="s">
        <v>562</v>
      </c>
      <c r="CW50" s="1289"/>
      <c r="CX50" s="1289"/>
      <c r="CY50" s="1289"/>
      <c r="CZ50" s="1289"/>
      <c r="DA50" s="1289"/>
      <c r="DB50" s="1289"/>
      <c r="DC50" s="1289"/>
    </row>
    <row r="51" spans="1:109" ht="13.5" customHeight="1">
      <c r="B51" s="374"/>
      <c r="G51" s="1296"/>
      <c r="H51" s="1296"/>
      <c r="I51" s="1294"/>
      <c r="J51" s="1294"/>
      <c r="K51" s="1291"/>
      <c r="L51" s="1291"/>
      <c r="M51" s="1291"/>
      <c r="N51" s="1291"/>
      <c r="AM51" s="383"/>
      <c r="AN51" s="1292" t="s">
        <v>601</v>
      </c>
      <c r="AO51" s="1292"/>
      <c r="AP51" s="1292"/>
      <c r="AQ51" s="1292"/>
      <c r="AR51" s="1292"/>
      <c r="AS51" s="1292"/>
      <c r="AT51" s="1292"/>
      <c r="AU51" s="1292"/>
      <c r="AV51" s="1292"/>
      <c r="AW51" s="1292"/>
      <c r="AX51" s="1292"/>
      <c r="AY51" s="1292"/>
      <c r="AZ51" s="1292"/>
      <c r="BA51" s="1292"/>
      <c r="BB51" s="1292" t="s">
        <v>602</v>
      </c>
      <c r="BC51" s="1292"/>
      <c r="BD51" s="1292"/>
      <c r="BE51" s="1292"/>
      <c r="BF51" s="1292"/>
      <c r="BG51" s="1292"/>
      <c r="BH51" s="1292"/>
      <c r="BI51" s="1292"/>
      <c r="BJ51" s="1292"/>
      <c r="BK51" s="1292"/>
      <c r="BL51" s="1292"/>
      <c r="BM51" s="1292"/>
      <c r="BN51" s="1292"/>
      <c r="BO51" s="1292"/>
      <c r="BP51" s="1293"/>
      <c r="BQ51" s="1290"/>
      <c r="BR51" s="1290"/>
      <c r="BS51" s="1290"/>
      <c r="BT51" s="1290"/>
      <c r="BU51" s="1290"/>
      <c r="BV51" s="1290"/>
      <c r="BW51" s="1290"/>
      <c r="BX51" s="1293"/>
      <c r="BY51" s="1290"/>
      <c r="BZ51" s="1290"/>
      <c r="CA51" s="1290"/>
      <c r="CB51" s="1290"/>
      <c r="CC51" s="1290"/>
      <c r="CD51" s="1290"/>
      <c r="CE51" s="1290"/>
      <c r="CF51" s="1290">
        <v>77.5</v>
      </c>
      <c r="CG51" s="1290"/>
      <c r="CH51" s="1290"/>
      <c r="CI51" s="1290"/>
      <c r="CJ51" s="1290"/>
      <c r="CK51" s="1290"/>
      <c r="CL51" s="1290"/>
      <c r="CM51" s="1290"/>
      <c r="CN51" s="1290">
        <v>70.3</v>
      </c>
      <c r="CO51" s="1290"/>
      <c r="CP51" s="1290"/>
      <c r="CQ51" s="1290"/>
      <c r="CR51" s="1290"/>
      <c r="CS51" s="1290"/>
      <c r="CT51" s="1290"/>
      <c r="CU51" s="1290"/>
      <c r="CV51" s="1290">
        <v>67.099999999999994</v>
      </c>
      <c r="CW51" s="1290"/>
      <c r="CX51" s="1290"/>
      <c r="CY51" s="1290"/>
      <c r="CZ51" s="1290"/>
      <c r="DA51" s="1290"/>
      <c r="DB51" s="1290"/>
      <c r="DC51" s="1290"/>
    </row>
    <row r="52" spans="1:109">
      <c r="B52" s="374"/>
      <c r="G52" s="1296"/>
      <c r="H52" s="1296"/>
      <c r="I52" s="1294"/>
      <c r="J52" s="1294"/>
      <c r="K52" s="1291"/>
      <c r="L52" s="1291"/>
      <c r="M52" s="1291"/>
      <c r="N52" s="1291"/>
      <c r="AM52" s="383"/>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90"/>
      <c r="BQ52" s="1290"/>
      <c r="BR52" s="1290"/>
      <c r="BS52" s="1290"/>
      <c r="BT52" s="1290"/>
      <c r="BU52" s="1290"/>
      <c r="BV52" s="1290"/>
      <c r="BW52" s="1290"/>
      <c r="BX52" s="1290"/>
      <c r="BY52" s="1290"/>
      <c r="BZ52" s="1290"/>
      <c r="CA52" s="1290"/>
      <c r="CB52" s="1290"/>
      <c r="CC52" s="1290"/>
      <c r="CD52" s="1290"/>
      <c r="CE52" s="1290"/>
      <c r="CF52" s="1290"/>
      <c r="CG52" s="1290"/>
      <c r="CH52" s="1290"/>
      <c r="CI52" s="1290"/>
      <c r="CJ52" s="1290"/>
      <c r="CK52" s="1290"/>
      <c r="CL52" s="1290"/>
      <c r="CM52" s="1290"/>
      <c r="CN52" s="1290"/>
      <c r="CO52" s="1290"/>
      <c r="CP52" s="1290"/>
      <c r="CQ52" s="1290"/>
      <c r="CR52" s="1290"/>
      <c r="CS52" s="1290"/>
      <c r="CT52" s="1290"/>
      <c r="CU52" s="1290"/>
      <c r="CV52" s="1290"/>
      <c r="CW52" s="1290"/>
      <c r="CX52" s="1290"/>
      <c r="CY52" s="1290"/>
      <c r="CZ52" s="1290"/>
      <c r="DA52" s="1290"/>
      <c r="DB52" s="1290"/>
      <c r="DC52" s="1290"/>
    </row>
    <row r="53" spans="1:109">
      <c r="A53" s="382"/>
      <c r="B53" s="374"/>
      <c r="G53" s="1296"/>
      <c r="H53" s="1296"/>
      <c r="I53" s="1285"/>
      <c r="J53" s="1285"/>
      <c r="K53" s="1291"/>
      <c r="L53" s="1291"/>
      <c r="M53" s="1291"/>
      <c r="N53" s="1291"/>
      <c r="AM53" s="383"/>
      <c r="AN53" s="1292"/>
      <c r="AO53" s="1292"/>
      <c r="AP53" s="1292"/>
      <c r="AQ53" s="1292"/>
      <c r="AR53" s="1292"/>
      <c r="AS53" s="1292"/>
      <c r="AT53" s="1292"/>
      <c r="AU53" s="1292"/>
      <c r="AV53" s="1292"/>
      <c r="AW53" s="1292"/>
      <c r="AX53" s="1292"/>
      <c r="AY53" s="1292"/>
      <c r="AZ53" s="1292"/>
      <c r="BA53" s="1292"/>
      <c r="BB53" s="1292" t="s">
        <v>603</v>
      </c>
      <c r="BC53" s="1292"/>
      <c r="BD53" s="1292"/>
      <c r="BE53" s="1292"/>
      <c r="BF53" s="1292"/>
      <c r="BG53" s="1292"/>
      <c r="BH53" s="1292"/>
      <c r="BI53" s="1292"/>
      <c r="BJ53" s="1292"/>
      <c r="BK53" s="1292"/>
      <c r="BL53" s="1292"/>
      <c r="BM53" s="1292"/>
      <c r="BN53" s="1292"/>
      <c r="BO53" s="1292"/>
      <c r="BP53" s="1293"/>
      <c r="BQ53" s="1290"/>
      <c r="BR53" s="1290"/>
      <c r="BS53" s="1290"/>
      <c r="BT53" s="1290"/>
      <c r="BU53" s="1290"/>
      <c r="BV53" s="1290"/>
      <c r="BW53" s="1290"/>
      <c r="BX53" s="1293"/>
      <c r="BY53" s="1290"/>
      <c r="BZ53" s="1290"/>
      <c r="CA53" s="1290"/>
      <c r="CB53" s="1290"/>
      <c r="CC53" s="1290"/>
      <c r="CD53" s="1290"/>
      <c r="CE53" s="1290"/>
      <c r="CF53" s="1290">
        <v>58.5</v>
      </c>
      <c r="CG53" s="1290"/>
      <c r="CH53" s="1290"/>
      <c r="CI53" s="1290"/>
      <c r="CJ53" s="1290"/>
      <c r="CK53" s="1290"/>
      <c r="CL53" s="1290"/>
      <c r="CM53" s="1290"/>
      <c r="CN53" s="1290">
        <v>57.7</v>
      </c>
      <c r="CO53" s="1290"/>
      <c r="CP53" s="1290"/>
      <c r="CQ53" s="1290"/>
      <c r="CR53" s="1290"/>
      <c r="CS53" s="1290"/>
      <c r="CT53" s="1290"/>
      <c r="CU53" s="1290"/>
      <c r="CV53" s="1290">
        <v>59</v>
      </c>
      <c r="CW53" s="1290"/>
      <c r="CX53" s="1290"/>
      <c r="CY53" s="1290"/>
      <c r="CZ53" s="1290"/>
      <c r="DA53" s="1290"/>
      <c r="DB53" s="1290"/>
      <c r="DC53" s="1290"/>
    </row>
    <row r="54" spans="1:109">
      <c r="A54" s="382"/>
      <c r="B54" s="374"/>
      <c r="G54" s="1296"/>
      <c r="H54" s="1296"/>
      <c r="I54" s="1285"/>
      <c r="J54" s="1285"/>
      <c r="K54" s="1291"/>
      <c r="L54" s="1291"/>
      <c r="M54" s="1291"/>
      <c r="N54" s="1291"/>
      <c r="AM54" s="383"/>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90"/>
      <c r="BQ54" s="1290"/>
      <c r="BR54" s="1290"/>
      <c r="BS54" s="1290"/>
      <c r="BT54" s="1290"/>
      <c r="BU54" s="1290"/>
      <c r="BV54" s="1290"/>
      <c r="BW54" s="1290"/>
      <c r="BX54" s="1290"/>
      <c r="BY54" s="1290"/>
      <c r="BZ54" s="1290"/>
      <c r="CA54" s="1290"/>
      <c r="CB54" s="1290"/>
      <c r="CC54" s="1290"/>
      <c r="CD54" s="1290"/>
      <c r="CE54" s="1290"/>
      <c r="CF54" s="1290"/>
      <c r="CG54" s="1290"/>
      <c r="CH54" s="1290"/>
      <c r="CI54" s="1290"/>
      <c r="CJ54" s="1290"/>
      <c r="CK54" s="1290"/>
      <c r="CL54" s="1290"/>
      <c r="CM54" s="1290"/>
      <c r="CN54" s="1290"/>
      <c r="CO54" s="1290"/>
      <c r="CP54" s="1290"/>
      <c r="CQ54" s="1290"/>
      <c r="CR54" s="1290"/>
      <c r="CS54" s="1290"/>
      <c r="CT54" s="1290"/>
      <c r="CU54" s="1290"/>
      <c r="CV54" s="1290"/>
      <c r="CW54" s="1290"/>
      <c r="CX54" s="1290"/>
      <c r="CY54" s="1290"/>
      <c r="CZ54" s="1290"/>
      <c r="DA54" s="1290"/>
      <c r="DB54" s="1290"/>
      <c r="DC54" s="1290"/>
    </row>
    <row r="55" spans="1:109">
      <c r="A55" s="382"/>
      <c r="B55" s="374"/>
      <c r="G55" s="1285"/>
      <c r="H55" s="1285"/>
      <c r="I55" s="1285"/>
      <c r="J55" s="1285"/>
      <c r="K55" s="1291"/>
      <c r="L55" s="1291"/>
      <c r="M55" s="1291"/>
      <c r="N55" s="1291"/>
      <c r="AN55" s="1289" t="s">
        <v>604</v>
      </c>
      <c r="AO55" s="1289"/>
      <c r="AP55" s="1289"/>
      <c r="AQ55" s="1289"/>
      <c r="AR55" s="1289"/>
      <c r="AS55" s="1289"/>
      <c r="AT55" s="1289"/>
      <c r="AU55" s="1289"/>
      <c r="AV55" s="1289"/>
      <c r="AW55" s="1289"/>
      <c r="AX55" s="1289"/>
      <c r="AY55" s="1289"/>
      <c r="AZ55" s="1289"/>
      <c r="BA55" s="1289"/>
      <c r="BB55" s="1292" t="s">
        <v>602</v>
      </c>
      <c r="BC55" s="1292"/>
      <c r="BD55" s="1292"/>
      <c r="BE55" s="1292"/>
      <c r="BF55" s="1292"/>
      <c r="BG55" s="1292"/>
      <c r="BH55" s="1292"/>
      <c r="BI55" s="1292"/>
      <c r="BJ55" s="1292"/>
      <c r="BK55" s="1292"/>
      <c r="BL55" s="1292"/>
      <c r="BM55" s="1292"/>
      <c r="BN55" s="1292"/>
      <c r="BO55" s="1292"/>
      <c r="BP55" s="1293"/>
      <c r="BQ55" s="1290"/>
      <c r="BR55" s="1290"/>
      <c r="BS55" s="1290"/>
      <c r="BT55" s="1290"/>
      <c r="BU55" s="1290"/>
      <c r="BV55" s="1290"/>
      <c r="BW55" s="1290"/>
      <c r="BX55" s="1293"/>
      <c r="BY55" s="1290"/>
      <c r="BZ55" s="1290"/>
      <c r="CA55" s="1290"/>
      <c r="CB55" s="1290"/>
      <c r="CC55" s="1290"/>
      <c r="CD55" s="1290"/>
      <c r="CE55" s="1290"/>
      <c r="CF55" s="1290">
        <v>58.5</v>
      </c>
      <c r="CG55" s="1290"/>
      <c r="CH55" s="1290"/>
      <c r="CI55" s="1290"/>
      <c r="CJ55" s="1290"/>
      <c r="CK55" s="1290"/>
      <c r="CL55" s="1290"/>
      <c r="CM55" s="1290"/>
      <c r="CN55" s="1290">
        <v>54.6</v>
      </c>
      <c r="CO55" s="1290"/>
      <c r="CP55" s="1290"/>
      <c r="CQ55" s="1290"/>
      <c r="CR55" s="1290"/>
      <c r="CS55" s="1290"/>
      <c r="CT55" s="1290"/>
      <c r="CU55" s="1290"/>
      <c r="CV55" s="1290">
        <v>53.2</v>
      </c>
      <c r="CW55" s="1290"/>
      <c r="CX55" s="1290"/>
      <c r="CY55" s="1290"/>
      <c r="CZ55" s="1290"/>
      <c r="DA55" s="1290"/>
      <c r="DB55" s="1290"/>
      <c r="DC55" s="1290"/>
    </row>
    <row r="56" spans="1:109">
      <c r="A56" s="382"/>
      <c r="B56" s="374"/>
      <c r="G56" s="1285"/>
      <c r="H56" s="1285"/>
      <c r="I56" s="1285"/>
      <c r="J56" s="1285"/>
      <c r="K56" s="1291"/>
      <c r="L56" s="1291"/>
      <c r="M56" s="1291"/>
      <c r="N56" s="1291"/>
      <c r="AN56" s="1289"/>
      <c r="AO56" s="1289"/>
      <c r="AP56" s="1289"/>
      <c r="AQ56" s="1289"/>
      <c r="AR56" s="1289"/>
      <c r="AS56" s="1289"/>
      <c r="AT56" s="1289"/>
      <c r="AU56" s="1289"/>
      <c r="AV56" s="1289"/>
      <c r="AW56" s="1289"/>
      <c r="AX56" s="1289"/>
      <c r="AY56" s="1289"/>
      <c r="AZ56" s="1289"/>
      <c r="BA56" s="1289"/>
      <c r="BB56" s="1292"/>
      <c r="BC56" s="1292"/>
      <c r="BD56" s="1292"/>
      <c r="BE56" s="1292"/>
      <c r="BF56" s="1292"/>
      <c r="BG56" s="1292"/>
      <c r="BH56" s="1292"/>
      <c r="BI56" s="1292"/>
      <c r="BJ56" s="1292"/>
      <c r="BK56" s="1292"/>
      <c r="BL56" s="1292"/>
      <c r="BM56" s="1292"/>
      <c r="BN56" s="1292"/>
      <c r="BO56" s="1292"/>
      <c r="BP56" s="1290"/>
      <c r="BQ56" s="1290"/>
      <c r="BR56" s="1290"/>
      <c r="BS56" s="1290"/>
      <c r="BT56" s="1290"/>
      <c r="BU56" s="1290"/>
      <c r="BV56" s="1290"/>
      <c r="BW56" s="1290"/>
      <c r="BX56" s="1290"/>
      <c r="BY56" s="1290"/>
      <c r="BZ56" s="1290"/>
      <c r="CA56" s="1290"/>
      <c r="CB56" s="1290"/>
      <c r="CC56" s="1290"/>
      <c r="CD56" s="1290"/>
      <c r="CE56" s="1290"/>
      <c r="CF56" s="1290"/>
      <c r="CG56" s="1290"/>
      <c r="CH56" s="1290"/>
      <c r="CI56" s="1290"/>
      <c r="CJ56" s="1290"/>
      <c r="CK56" s="1290"/>
      <c r="CL56" s="1290"/>
      <c r="CM56" s="1290"/>
      <c r="CN56" s="1290"/>
      <c r="CO56" s="1290"/>
      <c r="CP56" s="1290"/>
      <c r="CQ56" s="1290"/>
      <c r="CR56" s="1290"/>
      <c r="CS56" s="1290"/>
      <c r="CT56" s="1290"/>
      <c r="CU56" s="1290"/>
      <c r="CV56" s="1290"/>
      <c r="CW56" s="1290"/>
      <c r="CX56" s="1290"/>
      <c r="CY56" s="1290"/>
      <c r="CZ56" s="1290"/>
      <c r="DA56" s="1290"/>
      <c r="DB56" s="1290"/>
      <c r="DC56" s="1290"/>
    </row>
    <row r="57" spans="1:109" s="382" customFormat="1">
      <c r="B57" s="386"/>
      <c r="G57" s="1285"/>
      <c r="H57" s="1285"/>
      <c r="I57" s="1295"/>
      <c r="J57" s="1295"/>
      <c r="K57" s="1291"/>
      <c r="L57" s="1291"/>
      <c r="M57" s="1291"/>
      <c r="N57" s="1291"/>
      <c r="AM57" s="367"/>
      <c r="AN57" s="1289"/>
      <c r="AO57" s="1289"/>
      <c r="AP57" s="1289"/>
      <c r="AQ57" s="1289"/>
      <c r="AR57" s="1289"/>
      <c r="AS57" s="1289"/>
      <c r="AT57" s="1289"/>
      <c r="AU57" s="1289"/>
      <c r="AV57" s="1289"/>
      <c r="AW57" s="1289"/>
      <c r="AX57" s="1289"/>
      <c r="AY57" s="1289"/>
      <c r="AZ57" s="1289"/>
      <c r="BA57" s="1289"/>
      <c r="BB57" s="1292" t="s">
        <v>603</v>
      </c>
      <c r="BC57" s="1292"/>
      <c r="BD57" s="1292"/>
      <c r="BE57" s="1292"/>
      <c r="BF57" s="1292"/>
      <c r="BG57" s="1292"/>
      <c r="BH57" s="1292"/>
      <c r="BI57" s="1292"/>
      <c r="BJ57" s="1292"/>
      <c r="BK57" s="1292"/>
      <c r="BL57" s="1292"/>
      <c r="BM57" s="1292"/>
      <c r="BN57" s="1292"/>
      <c r="BO57" s="1292"/>
      <c r="BP57" s="1293"/>
      <c r="BQ57" s="1290"/>
      <c r="BR57" s="1290"/>
      <c r="BS57" s="1290"/>
      <c r="BT57" s="1290"/>
      <c r="BU57" s="1290"/>
      <c r="BV57" s="1290"/>
      <c r="BW57" s="1290"/>
      <c r="BX57" s="1293"/>
      <c r="BY57" s="1290"/>
      <c r="BZ57" s="1290"/>
      <c r="CA57" s="1290"/>
      <c r="CB57" s="1290"/>
      <c r="CC57" s="1290"/>
      <c r="CD57" s="1290"/>
      <c r="CE57" s="1290"/>
      <c r="CF57" s="1290">
        <v>52.9</v>
      </c>
      <c r="CG57" s="1290"/>
      <c r="CH57" s="1290"/>
      <c r="CI57" s="1290"/>
      <c r="CJ57" s="1290"/>
      <c r="CK57" s="1290"/>
      <c r="CL57" s="1290"/>
      <c r="CM57" s="1290"/>
      <c r="CN57" s="1290">
        <v>58.3</v>
      </c>
      <c r="CO57" s="1290"/>
      <c r="CP57" s="1290"/>
      <c r="CQ57" s="1290"/>
      <c r="CR57" s="1290"/>
      <c r="CS57" s="1290"/>
      <c r="CT57" s="1290"/>
      <c r="CU57" s="1290"/>
      <c r="CV57" s="1290">
        <v>58.8</v>
      </c>
      <c r="CW57" s="1290"/>
      <c r="CX57" s="1290"/>
      <c r="CY57" s="1290"/>
      <c r="CZ57" s="1290"/>
      <c r="DA57" s="1290"/>
      <c r="DB57" s="1290"/>
      <c r="DC57" s="1290"/>
      <c r="DD57" s="387"/>
      <c r="DE57" s="386"/>
    </row>
    <row r="58" spans="1:109" s="382" customFormat="1">
      <c r="A58" s="367"/>
      <c r="B58" s="386"/>
      <c r="G58" s="1285"/>
      <c r="H58" s="1285"/>
      <c r="I58" s="1295"/>
      <c r="J58" s="1295"/>
      <c r="K58" s="1291"/>
      <c r="L58" s="1291"/>
      <c r="M58" s="1291"/>
      <c r="N58" s="1291"/>
      <c r="AM58" s="367"/>
      <c r="AN58" s="1289"/>
      <c r="AO58" s="1289"/>
      <c r="AP58" s="1289"/>
      <c r="AQ58" s="1289"/>
      <c r="AR58" s="1289"/>
      <c r="AS58" s="1289"/>
      <c r="AT58" s="1289"/>
      <c r="AU58" s="1289"/>
      <c r="AV58" s="1289"/>
      <c r="AW58" s="1289"/>
      <c r="AX58" s="1289"/>
      <c r="AY58" s="1289"/>
      <c r="AZ58" s="1289"/>
      <c r="BA58" s="1289"/>
      <c r="BB58" s="1292"/>
      <c r="BC58" s="1292"/>
      <c r="BD58" s="1292"/>
      <c r="BE58" s="1292"/>
      <c r="BF58" s="1292"/>
      <c r="BG58" s="1292"/>
      <c r="BH58" s="1292"/>
      <c r="BI58" s="1292"/>
      <c r="BJ58" s="1292"/>
      <c r="BK58" s="1292"/>
      <c r="BL58" s="1292"/>
      <c r="BM58" s="1292"/>
      <c r="BN58" s="1292"/>
      <c r="BO58" s="1292"/>
      <c r="BP58" s="1290"/>
      <c r="BQ58" s="1290"/>
      <c r="BR58" s="1290"/>
      <c r="BS58" s="1290"/>
      <c r="BT58" s="1290"/>
      <c r="BU58" s="1290"/>
      <c r="BV58" s="1290"/>
      <c r="BW58" s="1290"/>
      <c r="BX58" s="1290"/>
      <c r="BY58" s="1290"/>
      <c r="BZ58" s="1290"/>
      <c r="CA58" s="1290"/>
      <c r="CB58" s="1290"/>
      <c r="CC58" s="1290"/>
      <c r="CD58" s="1290"/>
      <c r="CE58" s="1290"/>
      <c r="CF58" s="1290"/>
      <c r="CG58" s="1290"/>
      <c r="CH58" s="1290"/>
      <c r="CI58" s="1290"/>
      <c r="CJ58" s="1290"/>
      <c r="CK58" s="1290"/>
      <c r="CL58" s="1290"/>
      <c r="CM58" s="1290"/>
      <c r="CN58" s="1290"/>
      <c r="CO58" s="1290"/>
      <c r="CP58" s="1290"/>
      <c r="CQ58" s="1290"/>
      <c r="CR58" s="1290"/>
      <c r="CS58" s="1290"/>
      <c r="CT58" s="1290"/>
      <c r="CU58" s="1290"/>
      <c r="CV58" s="1290"/>
      <c r="CW58" s="1290"/>
      <c r="CX58" s="1290"/>
      <c r="CY58" s="1290"/>
      <c r="CZ58" s="1290"/>
      <c r="DA58" s="1290"/>
      <c r="DB58" s="1290"/>
      <c r="DC58" s="1290"/>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605</v>
      </c>
    </row>
    <row r="64" spans="1:109">
      <c r="B64" s="374"/>
      <c r="G64" s="381"/>
      <c r="I64" s="394"/>
      <c r="J64" s="394"/>
      <c r="K64" s="394"/>
      <c r="L64" s="394"/>
      <c r="M64" s="394"/>
      <c r="N64" s="395"/>
      <c r="AM64" s="381"/>
      <c r="AN64" s="381" t="s">
        <v>599</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76" t="s">
        <v>607</v>
      </c>
      <c r="AO65" s="1277"/>
      <c r="AP65" s="1277"/>
      <c r="AQ65" s="1277"/>
      <c r="AR65" s="1277"/>
      <c r="AS65" s="1277"/>
      <c r="AT65" s="1277"/>
      <c r="AU65" s="1277"/>
      <c r="AV65" s="1277"/>
      <c r="AW65" s="1277"/>
      <c r="AX65" s="1277"/>
      <c r="AY65" s="1277"/>
      <c r="AZ65" s="1277"/>
      <c r="BA65" s="1277"/>
      <c r="BB65" s="1277"/>
      <c r="BC65" s="1277"/>
      <c r="BD65" s="1277"/>
      <c r="BE65" s="1277"/>
      <c r="BF65" s="1277"/>
      <c r="BG65" s="1277"/>
      <c r="BH65" s="1277"/>
      <c r="BI65" s="1277"/>
      <c r="BJ65" s="1277"/>
      <c r="BK65" s="1277"/>
      <c r="BL65" s="1277"/>
      <c r="BM65" s="1277"/>
      <c r="BN65" s="1277"/>
      <c r="BO65" s="1277"/>
      <c r="BP65" s="1277"/>
      <c r="BQ65" s="1277"/>
      <c r="BR65" s="1277"/>
      <c r="BS65" s="1277"/>
      <c r="BT65" s="1277"/>
      <c r="BU65" s="1277"/>
      <c r="BV65" s="1277"/>
      <c r="BW65" s="1277"/>
      <c r="BX65" s="1277"/>
      <c r="BY65" s="1277"/>
      <c r="BZ65" s="1277"/>
      <c r="CA65" s="1277"/>
      <c r="CB65" s="1277"/>
      <c r="CC65" s="1277"/>
      <c r="CD65" s="1277"/>
      <c r="CE65" s="1277"/>
      <c r="CF65" s="1277"/>
      <c r="CG65" s="1277"/>
      <c r="CH65" s="1277"/>
      <c r="CI65" s="1277"/>
      <c r="CJ65" s="1277"/>
      <c r="CK65" s="1277"/>
      <c r="CL65" s="1277"/>
      <c r="CM65" s="1277"/>
      <c r="CN65" s="1277"/>
      <c r="CO65" s="1277"/>
      <c r="CP65" s="1277"/>
      <c r="CQ65" s="1277"/>
      <c r="CR65" s="1277"/>
      <c r="CS65" s="1277"/>
      <c r="CT65" s="1277"/>
      <c r="CU65" s="1277"/>
      <c r="CV65" s="1277"/>
      <c r="CW65" s="1277"/>
      <c r="CX65" s="1277"/>
      <c r="CY65" s="1277"/>
      <c r="CZ65" s="1277"/>
      <c r="DA65" s="1277"/>
      <c r="DB65" s="1277"/>
      <c r="DC65" s="1278"/>
    </row>
    <row r="66" spans="2:107">
      <c r="B66" s="374"/>
      <c r="AN66" s="1279"/>
      <c r="AO66" s="1280"/>
      <c r="AP66" s="1280"/>
      <c r="AQ66" s="1280"/>
      <c r="AR66" s="1280"/>
      <c r="AS66" s="1280"/>
      <c r="AT66" s="1280"/>
      <c r="AU66" s="1280"/>
      <c r="AV66" s="1280"/>
      <c r="AW66" s="1280"/>
      <c r="AX66" s="1280"/>
      <c r="AY66" s="1280"/>
      <c r="AZ66" s="1280"/>
      <c r="BA66" s="1280"/>
      <c r="BB66" s="1280"/>
      <c r="BC66" s="1280"/>
      <c r="BD66" s="1280"/>
      <c r="BE66" s="1280"/>
      <c r="BF66" s="1280"/>
      <c r="BG66" s="1280"/>
      <c r="BH66" s="1280"/>
      <c r="BI66" s="1280"/>
      <c r="BJ66" s="1280"/>
      <c r="BK66" s="1280"/>
      <c r="BL66" s="1280"/>
      <c r="BM66" s="1280"/>
      <c r="BN66" s="1280"/>
      <c r="BO66" s="1280"/>
      <c r="BP66" s="1280"/>
      <c r="BQ66" s="1280"/>
      <c r="BR66" s="1280"/>
      <c r="BS66" s="1280"/>
      <c r="BT66" s="1280"/>
      <c r="BU66" s="1280"/>
      <c r="BV66" s="1280"/>
      <c r="BW66" s="1280"/>
      <c r="BX66" s="1280"/>
      <c r="BY66" s="1280"/>
      <c r="BZ66" s="1280"/>
      <c r="CA66" s="1280"/>
      <c r="CB66" s="1280"/>
      <c r="CC66" s="1280"/>
      <c r="CD66" s="1280"/>
      <c r="CE66" s="1280"/>
      <c r="CF66" s="1280"/>
      <c r="CG66" s="1280"/>
      <c r="CH66" s="1280"/>
      <c r="CI66" s="1280"/>
      <c r="CJ66" s="1280"/>
      <c r="CK66" s="1280"/>
      <c r="CL66" s="1280"/>
      <c r="CM66" s="1280"/>
      <c r="CN66" s="1280"/>
      <c r="CO66" s="1280"/>
      <c r="CP66" s="1280"/>
      <c r="CQ66" s="1280"/>
      <c r="CR66" s="1280"/>
      <c r="CS66" s="1280"/>
      <c r="CT66" s="1280"/>
      <c r="CU66" s="1280"/>
      <c r="CV66" s="1280"/>
      <c r="CW66" s="1280"/>
      <c r="CX66" s="1280"/>
      <c r="CY66" s="1280"/>
      <c r="CZ66" s="1280"/>
      <c r="DA66" s="1280"/>
      <c r="DB66" s="1280"/>
      <c r="DC66" s="1281"/>
    </row>
    <row r="67" spans="2:107">
      <c r="B67" s="374"/>
      <c r="AN67" s="1279"/>
      <c r="AO67" s="1280"/>
      <c r="AP67" s="1280"/>
      <c r="AQ67" s="1280"/>
      <c r="AR67" s="1280"/>
      <c r="AS67" s="1280"/>
      <c r="AT67" s="1280"/>
      <c r="AU67" s="1280"/>
      <c r="AV67" s="1280"/>
      <c r="AW67" s="1280"/>
      <c r="AX67" s="1280"/>
      <c r="AY67" s="1280"/>
      <c r="AZ67" s="1280"/>
      <c r="BA67" s="1280"/>
      <c r="BB67" s="1280"/>
      <c r="BC67" s="1280"/>
      <c r="BD67" s="1280"/>
      <c r="BE67" s="1280"/>
      <c r="BF67" s="1280"/>
      <c r="BG67" s="1280"/>
      <c r="BH67" s="1280"/>
      <c r="BI67" s="1280"/>
      <c r="BJ67" s="1280"/>
      <c r="BK67" s="1280"/>
      <c r="BL67" s="1280"/>
      <c r="BM67" s="1280"/>
      <c r="BN67" s="1280"/>
      <c r="BO67" s="1280"/>
      <c r="BP67" s="1280"/>
      <c r="BQ67" s="1280"/>
      <c r="BR67" s="1280"/>
      <c r="BS67" s="1280"/>
      <c r="BT67" s="1280"/>
      <c r="BU67" s="1280"/>
      <c r="BV67" s="1280"/>
      <c r="BW67" s="1280"/>
      <c r="BX67" s="1280"/>
      <c r="BY67" s="1280"/>
      <c r="BZ67" s="1280"/>
      <c r="CA67" s="1280"/>
      <c r="CB67" s="1280"/>
      <c r="CC67" s="1280"/>
      <c r="CD67" s="1280"/>
      <c r="CE67" s="1280"/>
      <c r="CF67" s="1280"/>
      <c r="CG67" s="1280"/>
      <c r="CH67" s="1280"/>
      <c r="CI67" s="1280"/>
      <c r="CJ67" s="1280"/>
      <c r="CK67" s="1280"/>
      <c r="CL67" s="1280"/>
      <c r="CM67" s="1280"/>
      <c r="CN67" s="1280"/>
      <c r="CO67" s="1280"/>
      <c r="CP67" s="1280"/>
      <c r="CQ67" s="1280"/>
      <c r="CR67" s="1280"/>
      <c r="CS67" s="1280"/>
      <c r="CT67" s="1280"/>
      <c r="CU67" s="1280"/>
      <c r="CV67" s="1280"/>
      <c r="CW67" s="1280"/>
      <c r="CX67" s="1280"/>
      <c r="CY67" s="1280"/>
      <c r="CZ67" s="1280"/>
      <c r="DA67" s="1280"/>
      <c r="DB67" s="1280"/>
      <c r="DC67" s="1281"/>
    </row>
    <row r="68" spans="2:107">
      <c r="B68" s="374"/>
      <c r="AN68" s="1279"/>
      <c r="AO68" s="1280"/>
      <c r="AP68" s="1280"/>
      <c r="AQ68" s="1280"/>
      <c r="AR68" s="1280"/>
      <c r="AS68" s="1280"/>
      <c r="AT68" s="1280"/>
      <c r="AU68" s="1280"/>
      <c r="AV68" s="1280"/>
      <c r="AW68" s="1280"/>
      <c r="AX68" s="1280"/>
      <c r="AY68" s="1280"/>
      <c r="AZ68" s="1280"/>
      <c r="BA68" s="1280"/>
      <c r="BB68" s="1280"/>
      <c r="BC68" s="1280"/>
      <c r="BD68" s="1280"/>
      <c r="BE68" s="1280"/>
      <c r="BF68" s="1280"/>
      <c r="BG68" s="1280"/>
      <c r="BH68" s="1280"/>
      <c r="BI68" s="1280"/>
      <c r="BJ68" s="1280"/>
      <c r="BK68" s="1280"/>
      <c r="BL68" s="1280"/>
      <c r="BM68" s="1280"/>
      <c r="BN68" s="1280"/>
      <c r="BO68" s="1280"/>
      <c r="BP68" s="1280"/>
      <c r="BQ68" s="1280"/>
      <c r="BR68" s="1280"/>
      <c r="BS68" s="1280"/>
      <c r="BT68" s="1280"/>
      <c r="BU68" s="1280"/>
      <c r="BV68" s="1280"/>
      <c r="BW68" s="1280"/>
      <c r="BX68" s="1280"/>
      <c r="BY68" s="1280"/>
      <c r="BZ68" s="1280"/>
      <c r="CA68" s="1280"/>
      <c r="CB68" s="1280"/>
      <c r="CC68" s="1280"/>
      <c r="CD68" s="1280"/>
      <c r="CE68" s="1280"/>
      <c r="CF68" s="1280"/>
      <c r="CG68" s="1280"/>
      <c r="CH68" s="1280"/>
      <c r="CI68" s="1280"/>
      <c r="CJ68" s="1280"/>
      <c r="CK68" s="1280"/>
      <c r="CL68" s="1280"/>
      <c r="CM68" s="1280"/>
      <c r="CN68" s="1280"/>
      <c r="CO68" s="1280"/>
      <c r="CP68" s="1280"/>
      <c r="CQ68" s="1280"/>
      <c r="CR68" s="1280"/>
      <c r="CS68" s="1280"/>
      <c r="CT68" s="1280"/>
      <c r="CU68" s="1280"/>
      <c r="CV68" s="1280"/>
      <c r="CW68" s="1280"/>
      <c r="CX68" s="1280"/>
      <c r="CY68" s="1280"/>
      <c r="CZ68" s="1280"/>
      <c r="DA68" s="1280"/>
      <c r="DB68" s="1280"/>
      <c r="DC68" s="1281"/>
    </row>
    <row r="69" spans="2:107">
      <c r="B69" s="374"/>
      <c r="AN69" s="1282"/>
      <c r="AO69" s="1283"/>
      <c r="AP69" s="1283"/>
      <c r="AQ69" s="1283"/>
      <c r="AR69" s="1283"/>
      <c r="AS69" s="1283"/>
      <c r="AT69" s="1283"/>
      <c r="AU69" s="1283"/>
      <c r="AV69" s="1283"/>
      <c r="AW69" s="1283"/>
      <c r="AX69" s="1283"/>
      <c r="AY69" s="1283"/>
      <c r="AZ69" s="1283"/>
      <c r="BA69" s="1283"/>
      <c r="BB69" s="1283"/>
      <c r="BC69" s="1283"/>
      <c r="BD69" s="1283"/>
      <c r="BE69" s="1283"/>
      <c r="BF69" s="1283"/>
      <c r="BG69" s="1283"/>
      <c r="BH69" s="1283"/>
      <c r="BI69" s="1283"/>
      <c r="BJ69" s="1283"/>
      <c r="BK69" s="1283"/>
      <c r="BL69" s="1283"/>
      <c r="BM69" s="1283"/>
      <c r="BN69" s="1283"/>
      <c r="BO69" s="1283"/>
      <c r="BP69" s="1283"/>
      <c r="BQ69" s="1283"/>
      <c r="BR69" s="1283"/>
      <c r="BS69" s="1283"/>
      <c r="BT69" s="1283"/>
      <c r="BU69" s="1283"/>
      <c r="BV69" s="1283"/>
      <c r="BW69" s="1283"/>
      <c r="BX69" s="1283"/>
      <c r="BY69" s="1283"/>
      <c r="BZ69" s="1283"/>
      <c r="CA69" s="1283"/>
      <c r="CB69" s="1283"/>
      <c r="CC69" s="1283"/>
      <c r="CD69" s="1283"/>
      <c r="CE69" s="1283"/>
      <c r="CF69" s="1283"/>
      <c r="CG69" s="1283"/>
      <c r="CH69" s="1283"/>
      <c r="CI69" s="1283"/>
      <c r="CJ69" s="1283"/>
      <c r="CK69" s="1283"/>
      <c r="CL69" s="1283"/>
      <c r="CM69" s="1283"/>
      <c r="CN69" s="1283"/>
      <c r="CO69" s="1283"/>
      <c r="CP69" s="1283"/>
      <c r="CQ69" s="1283"/>
      <c r="CR69" s="1283"/>
      <c r="CS69" s="1283"/>
      <c r="CT69" s="1283"/>
      <c r="CU69" s="1283"/>
      <c r="CV69" s="1283"/>
      <c r="CW69" s="1283"/>
      <c r="CX69" s="1283"/>
      <c r="CY69" s="1283"/>
      <c r="CZ69" s="1283"/>
      <c r="DA69" s="1283"/>
      <c r="DB69" s="1283"/>
      <c r="DC69" s="1284"/>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600</v>
      </c>
    </row>
    <row r="72" spans="2:107">
      <c r="B72" s="374"/>
      <c r="G72" s="1285"/>
      <c r="H72" s="1285"/>
      <c r="I72" s="1285"/>
      <c r="J72" s="1285"/>
      <c r="K72" s="384"/>
      <c r="L72" s="384"/>
      <c r="M72" s="385"/>
      <c r="N72" s="385"/>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9" t="s">
        <v>558</v>
      </c>
      <c r="BQ72" s="1289"/>
      <c r="BR72" s="1289"/>
      <c r="BS72" s="1289"/>
      <c r="BT72" s="1289"/>
      <c r="BU72" s="1289"/>
      <c r="BV72" s="1289"/>
      <c r="BW72" s="1289"/>
      <c r="BX72" s="1289" t="s">
        <v>559</v>
      </c>
      <c r="BY72" s="1289"/>
      <c r="BZ72" s="1289"/>
      <c r="CA72" s="1289"/>
      <c r="CB72" s="1289"/>
      <c r="CC72" s="1289"/>
      <c r="CD72" s="1289"/>
      <c r="CE72" s="1289"/>
      <c r="CF72" s="1289" t="s">
        <v>560</v>
      </c>
      <c r="CG72" s="1289"/>
      <c r="CH72" s="1289"/>
      <c r="CI72" s="1289"/>
      <c r="CJ72" s="1289"/>
      <c r="CK72" s="1289"/>
      <c r="CL72" s="1289"/>
      <c r="CM72" s="1289"/>
      <c r="CN72" s="1289" t="s">
        <v>561</v>
      </c>
      <c r="CO72" s="1289"/>
      <c r="CP72" s="1289"/>
      <c r="CQ72" s="1289"/>
      <c r="CR72" s="1289"/>
      <c r="CS72" s="1289"/>
      <c r="CT72" s="1289"/>
      <c r="CU72" s="1289"/>
      <c r="CV72" s="1289" t="s">
        <v>562</v>
      </c>
      <c r="CW72" s="1289"/>
      <c r="CX72" s="1289"/>
      <c r="CY72" s="1289"/>
      <c r="CZ72" s="1289"/>
      <c r="DA72" s="1289"/>
      <c r="DB72" s="1289"/>
      <c r="DC72" s="1289"/>
    </row>
    <row r="73" spans="2:107">
      <c r="B73" s="374"/>
      <c r="G73" s="1296"/>
      <c r="H73" s="1296"/>
      <c r="I73" s="1296"/>
      <c r="J73" s="1296"/>
      <c r="K73" s="1297"/>
      <c r="L73" s="1297"/>
      <c r="M73" s="1297"/>
      <c r="N73" s="1297"/>
      <c r="AM73" s="383"/>
      <c r="AN73" s="1292" t="s">
        <v>601</v>
      </c>
      <c r="AO73" s="1292"/>
      <c r="AP73" s="1292"/>
      <c r="AQ73" s="1292"/>
      <c r="AR73" s="1292"/>
      <c r="AS73" s="1292"/>
      <c r="AT73" s="1292"/>
      <c r="AU73" s="1292"/>
      <c r="AV73" s="1292"/>
      <c r="AW73" s="1292"/>
      <c r="AX73" s="1292"/>
      <c r="AY73" s="1292"/>
      <c r="AZ73" s="1292"/>
      <c r="BA73" s="1292"/>
      <c r="BB73" s="1292" t="s">
        <v>602</v>
      </c>
      <c r="BC73" s="1292"/>
      <c r="BD73" s="1292"/>
      <c r="BE73" s="1292"/>
      <c r="BF73" s="1292"/>
      <c r="BG73" s="1292"/>
      <c r="BH73" s="1292"/>
      <c r="BI73" s="1292"/>
      <c r="BJ73" s="1292"/>
      <c r="BK73" s="1292"/>
      <c r="BL73" s="1292"/>
      <c r="BM73" s="1292"/>
      <c r="BN73" s="1292"/>
      <c r="BO73" s="1292"/>
      <c r="BP73" s="1290">
        <v>109.2</v>
      </c>
      <c r="BQ73" s="1290"/>
      <c r="BR73" s="1290"/>
      <c r="BS73" s="1290"/>
      <c r="BT73" s="1290"/>
      <c r="BU73" s="1290"/>
      <c r="BV73" s="1290"/>
      <c r="BW73" s="1290"/>
      <c r="BX73" s="1290">
        <v>113.5</v>
      </c>
      <c r="BY73" s="1290"/>
      <c r="BZ73" s="1290"/>
      <c r="CA73" s="1290"/>
      <c r="CB73" s="1290"/>
      <c r="CC73" s="1290"/>
      <c r="CD73" s="1290"/>
      <c r="CE73" s="1290"/>
      <c r="CF73" s="1290">
        <v>77.5</v>
      </c>
      <c r="CG73" s="1290"/>
      <c r="CH73" s="1290"/>
      <c r="CI73" s="1290"/>
      <c r="CJ73" s="1290"/>
      <c r="CK73" s="1290"/>
      <c r="CL73" s="1290"/>
      <c r="CM73" s="1290"/>
      <c r="CN73" s="1290">
        <v>70.3</v>
      </c>
      <c r="CO73" s="1290"/>
      <c r="CP73" s="1290"/>
      <c r="CQ73" s="1290"/>
      <c r="CR73" s="1290"/>
      <c r="CS73" s="1290"/>
      <c r="CT73" s="1290"/>
      <c r="CU73" s="1290"/>
      <c r="CV73" s="1290">
        <v>67.099999999999994</v>
      </c>
      <c r="CW73" s="1290"/>
      <c r="CX73" s="1290"/>
      <c r="CY73" s="1290"/>
      <c r="CZ73" s="1290"/>
      <c r="DA73" s="1290"/>
      <c r="DB73" s="1290"/>
      <c r="DC73" s="1290"/>
    </row>
    <row r="74" spans="2:107">
      <c r="B74" s="374"/>
      <c r="G74" s="1296"/>
      <c r="H74" s="1296"/>
      <c r="I74" s="1296"/>
      <c r="J74" s="1296"/>
      <c r="K74" s="1297"/>
      <c r="L74" s="1297"/>
      <c r="M74" s="1297"/>
      <c r="N74" s="1297"/>
      <c r="AM74" s="383"/>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90"/>
      <c r="BQ74" s="1290"/>
      <c r="BR74" s="1290"/>
      <c r="BS74" s="1290"/>
      <c r="BT74" s="1290"/>
      <c r="BU74" s="1290"/>
      <c r="BV74" s="1290"/>
      <c r="BW74" s="1290"/>
      <c r="BX74" s="1290"/>
      <c r="BY74" s="1290"/>
      <c r="BZ74" s="1290"/>
      <c r="CA74" s="1290"/>
      <c r="CB74" s="1290"/>
      <c r="CC74" s="1290"/>
      <c r="CD74" s="1290"/>
      <c r="CE74" s="1290"/>
      <c r="CF74" s="1290"/>
      <c r="CG74" s="1290"/>
      <c r="CH74" s="1290"/>
      <c r="CI74" s="1290"/>
      <c r="CJ74" s="1290"/>
      <c r="CK74" s="1290"/>
      <c r="CL74" s="1290"/>
      <c r="CM74" s="1290"/>
      <c r="CN74" s="1290"/>
      <c r="CO74" s="1290"/>
      <c r="CP74" s="1290"/>
      <c r="CQ74" s="1290"/>
      <c r="CR74" s="1290"/>
      <c r="CS74" s="1290"/>
      <c r="CT74" s="1290"/>
      <c r="CU74" s="1290"/>
      <c r="CV74" s="1290"/>
      <c r="CW74" s="1290"/>
      <c r="CX74" s="1290"/>
      <c r="CY74" s="1290"/>
      <c r="CZ74" s="1290"/>
      <c r="DA74" s="1290"/>
      <c r="DB74" s="1290"/>
      <c r="DC74" s="1290"/>
    </row>
    <row r="75" spans="2:107">
      <c r="B75" s="374"/>
      <c r="G75" s="1296"/>
      <c r="H75" s="1296"/>
      <c r="I75" s="1285"/>
      <c r="J75" s="1285"/>
      <c r="K75" s="1291"/>
      <c r="L75" s="1291"/>
      <c r="M75" s="1291"/>
      <c r="N75" s="1291"/>
      <c r="AM75" s="383"/>
      <c r="AN75" s="1292"/>
      <c r="AO75" s="1292"/>
      <c r="AP75" s="1292"/>
      <c r="AQ75" s="1292"/>
      <c r="AR75" s="1292"/>
      <c r="AS75" s="1292"/>
      <c r="AT75" s="1292"/>
      <c r="AU75" s="1292"/>
      <c r="AV75" s="1292"/>
      <c r="AW75" s="1292"/>
      <c r="AX75" s="1292"/>
      <c r="AY75" s="1292"/>
      <c r="AZ75" s="1292"/>
      <c r="BA75" s="1292"/>
      <c r="BB75" s="1292" t="s">
        <v>606</v>
      </c>
      <c r="BC75" s="1292"/>
      <c r="BD75" s="1292"/>
      <c r="BE75" s="1292"/>
      <c r="BF75" s="1292"/>
      <c r="BG75" s="1292"/>
      <c r="BH75" s="1292"/>
      <c r="BI75" s="1292"/>
      <c r="BJ75" s="1292"/>
      <c r="BK75" s="1292"/>
      <c r="BL75" s="1292"/>
      <c r="BM75" s="1292"/>
      <c r="BN75" s="1292"/>
      <c r="BO75" s="1292"/>
      <c r="BP75" s="1290">
        <v>17.2</v>
      </c>
      <c r="BQ75" s="1290"/>
      <c r="BR75" s="1290"/>
      <c r="BS75" s="1290"/>
      <c r="BT75" s="1290"/>
      <c r="BU75" s="1290"/>
      <c r="BV75" s="1290"/>
      <c r="BW75" s="1290"/>
      <c r="BX75" s="1290">
        <v>17</v>
      </c>
      <c r="BY75" s="1290"/>
      <c r="BZ75" s="1290"/>
      <c r="CA75" s="1290"/>
      <c r="CB75" s="1290"/>
      <c r="CC75" s="1290"/>
      <c r="CD75" s="1290"/>
      <c r="CE75" s="1290"/>
      <c r="CF75" s="1290">
        <v>15.4</v>
      </c>
      <c r="CG75" s="1290"/>
      <c r="CH75" s="1290"/>
      <c r="CI75" s="1290"/>
      <c r="CJ75" s="1290"/>
      <c r="CK75" s="1290"/>
      <c r="CL75" s="1290"/>
      <c r="CM75" s="1290"/>
      <c r="CN75" s="1290">
        <v>14.3</v>
      </c>
      <c r="CO75" s="1290"/>
      <c r="CP75" s="1290"/>
      <c r="CQ75" s="1290"/>
      <c r="CR75" s="1290"/>
      <c r="CS75" s="1290"/>
      <c r="CT75" s="1290"/>
      <c r="CU75" s="1290"/>
      <c r="CV75" s="1290">
        <v>13.3</v>
      </c>
      <c r="CW75" s="1290"/>
      <c r="CX75" s="1290"/>
      <c r="CY75" s="1290"/>
      <c r="CZ75" s="1290"/>
      <c r="DA75" s="1290"/>
      <c r="DB75" s="1290"/>
      <c r="DC75" s="1290"/>
    </row>
    <row r="76" spans="2:107">
      <c r="B76" s="374"/>
      <c r="G76" s="1296"/>
      <c r="H76" s="1296"/>
      <c r="I76" s="1285"/>
      <c r="J76" s="1285"/>
      <c r="K76" s="1291"/>
      <c r="L76" s="1291"/>
      <c r="M76" s="1291"/>
      <c r="N76" s="1291"/>
      <c r="AM76" s="383"/>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90"/>
      <c r="BQ76" s="1290"/>
      <c r="BR76" s="1290"/>
      <c r="BS76" s="1290"/>
      <c r="BT76" s="1290"/>
      <c r="BU76" s="1290"/>
      <c r="BV76" s="1290"/>
      <c r="BW76" s="1290"/>
      <c r="BX76" s="1290"/>
      <c r="BY76" s="1290"/>
      <c r="BZ76" s="1290"/>
      <c r="CA76" s="1290"/>
      <c r="CB76" s="1290"/>
      <c r="CC76" s="1290"/>
      <c r="CD76" s="1290"/>
      <c r="CE76" s="1290"/>
      <c r="CF76" s="1290"/>
      <c r="CG76" s="1290"/>
      <c r="CH76" s="1290"/>
      <c r="CI76" s="1290"/>
      <c r="CJ76" s="1290"/>
      <c r="CK76" s="1290"/>
      <c r="CL76" s="1290"/>
      <c r="CM76" s="1290"/>
      <c r="CN76" s="1290"/>
      <c r="CO76" s="1290"/>
      <c r="CP76" s="1290"/>
      <c r="CQ76" s="1290"/>
      <c r="CR76" s="1290"/>
      <c r="CS76" s="1290"/>
      <c r="CT76" s="1290"/>
      <c r="CU76" s="1290"/>
      <c r="CV76" s="1290"/>
      <c r="CW76" s="1290"/>
      <c r="CX76" s="1290"/>
      <c r="CY76" s="1290"/>
      <c r="CZ76" s="1290"/>
      <c r="DA76" s="1290"/>
      <c r="DB76" s="1290"/>
      <c r="DC76" s="1290"/>
    </row>
    <row r="77" spans="2:107">
      <c r="B77" s="374"/>
      <c r="G77" s="1285"/>
      <c r="H77" s="1285"/>
      <c r="I77" s="1285"/>
      <c r="J77" s="1285"/>
      <c r="K77" s="1297"/>
      <c r="L77" s="1297"/>
      <c r="M77" s="1297"/>
      <c r="N77" s="1297"/>
      <c r="AN77" s="1289" t="s">
        <v>604</v>
      </c>
      <c r="AO77" s="1289"/>
      <c r="AP77" s="1289"/>
      <c r="AQ77" s="1289"/>
      <c r="AR77" s="1289"/>
      <c r="AS77" s="1289"/>
      <c r="AT77" s="1289"/>
      <c r="AU77" s="1289"/>
      <c r="AV77" s="1289"/>
      <c r="AW77" s="1289"/>
      <c r="AX77" s="1289"/>
      <c r="AY77" s="1289"/>
      <c r="AZ77" s="1289"/>
      <c r="BA77" s="1289"/>
      <c r="BB77" s="1292" t="s">
        <v>602</v>
      </c>
      <c r="BC77" s="1292"/>
      <c r="BD77" s="1292"/>
      <c r="BE77" s="1292"/>
      <c r="BF77" s="1292"/>
      <c r="BG77" s="1292"/>
      <c r="BH77" s="1292"/>
      <c r="BI77" s="1292"/>
      <c r="BJ77" s="1292"/>
      <c r="BK77" s="1292"/>
      <c r="BL77" s="1292"/>
      <c r="BM77" s="1292"/>
      <c r="BN77" s="1292"/>
      <c r="BO77" s="1292"/>
      <c r="BP77" s="1290">
        <v>65.3</v>
      </c>
      <c r="BQ77" s="1290"/>
      <c r="BR77" s="1290"/>
      <c r="BS77" s="1290"/>
      <c r="BT77" s="1290"/>
      <c r="BU77" s="1290"/>
      <c r="BV77" s="1290"/>
      <c r="BW77" s="1290"/>
      <c r="BX77" s="1290">
        <v>60.8</v>
      </c>
      <c r="BY77" s="1290"/>
      <c r="BZ77" s="1290"/>
      <c r="CA77" s="1290"/>
      <c r="CB77" s="1290"/>
      <c r="CC77" s="1290"/>
      <c r="CD77" s="1290"/>
      <c r="CE77" s="1290"/>
      <c r="CF77" s="1290">
        <v>58.5</v>
      </c>
      <c r="CG77" s="1290"/>
      <c r="CH77" s="1290"/>
      <c r="CI77" s="1290"/>
      <c r="CJ77" s="1290"/>
      <c r="CK77" s="1290"/>
      <c r="CL77" s="1290"/>
      <c r="CM77" s="1290"/>
      <c r="CN77" s="1290">
        <v>54.6</v>
      </c>
      <c r="CO77" s="1290"/>
      <c r="CP77" s="1290"/>
      <c r="CQ77" s="1290"/>
      <c r="CR77" s="1290"/>
      <c r="CS77" s="1290"/>
      <c r="CT77" s="1290"/>
      <c r="CU77" s="1290"/>
      <c r="CV77" s="1290">
        <v>53.2</v>
      </c>
      <c r="CW77" s="1290"/>
      <c r="CX77" s="1290"/>
      <c r="CY77" s="1290"/>
      <c r="CZ77" s="1290"/>
      <c r="DA77" s="1290"/>
      <c r="DB77" s="1290"/>
      <c r="DC77" s="1290"/>
    </row>
    <row r="78" spans="2:107">
      <c r="B78" s="374"/>
      <c r="G78" s="1285"/>
      <c r="H78" s="1285"/>
      <c r="I78" s="1285"/>
      <c r="J78" s="1285"/>
      <c r="K78" s="1297"/>
      <c r="L78" s="1297"/>
      <c r="M78" s="1297"/>
      <c r="N78" s="1297"/>
      <c r="AN78" s="1289"/>
      <c r="AO78" s="1289"/>
      <c r="AP78" s="1289"/>
      <c r="AQ78" s="1289"/>
      <c r="AR78" s="1289"/>
      <c r="AS78" s="1289"/>
      <c r="AT78" s="1289"/>
      <c r="AU78" s="1289"/>
      <c r="AV78" s="1289"/>
      <c r="AW78" s="1289"/>
      <c r="AX78" s="1289"/>
      <c r="AY78" s="1289"/>
      <c r="AZ78" s="1289"/>
      <c r="BA78" s="1289"/>
      <c r="BB78" s="1292"/>
      <c r="BC78" s="1292"/>
      <c r="BD78" s="1292"/>
      <c r="BE78" s="1292"/>
      <c r="BF78" s="1292"/>
      <c r="BG78" s="1292"/>
      <c r="BH78" s="1292"/>
      <c r="BI78" s="1292"/>
      <c r="BJ78" s="1292"/>
      <c r="BK78" s="1292"/>
      <c r="BL78" s="1292"/>
      <c r="BM78" s="1292"/>
      <c r="BN78" s="1292"/>
      <c r="BO78" s="1292"/>
      <c r="BP78" s="1290"/>
      <c r="BQ78" s="1290"/>
      <c r="BR78" s="1290"/>
      <c r="BS78" s="1290"/>
      <c r="BT78" s="1290"/>
      <c r="BU78" s="1290"/>
      <c r="BV78" s="1290"/>
      <c r="BW78" s="1290"/>
      <c r="BX78" s="1290"/>
      <c r="BY78" s="1290"/>
      <c r="BZ78" s="1290"/>
      <c r="CA78" s="1290"/>
      <c r="CB78" s="1290"/>
      <c r="CC78" s="1290"/>
      <c r="CD78" s="1290"/>
      <c r="CE78" s="1290"/>
      <c r="CF78" s="1290"/>
      <c r="CG78" s="1290"/>
      <c r="CH78" s="1290"/>
      <c r="CI78" s="1290"/>
      <c r="CJ78" s="1290"/>
      <c r="CK78" s="1290"/>
      <c r="CL78" s="1290"/>
      <c r="CM78" s="1290"/>
      <c r="CN78" s="1290"/>
      <c r="CO78" s="1290"/>
      <c r="CP78" s="1290"/>
      <c r="CQ78" s="1290"/>
      <c r="CR78" s="1290"/>
      <c r="CS78" s="1290"/>
      <c r="CT78" s="1290"/>
      <c r="CU78" s="1290"/>
      <c r="CV78" s="1290"/>
      <c r="CW78" s="1290"/>
      <c r="CX78" s="1290"/>
      <c r="CY78" s="1290"/>
      <c r="CZ78" s="1290"/>
      <c r="DA78" s="1290"/>
      <c r="DB78" s="1290"/>
      <c r="DC78" s="1290"/>
    </row>
    <row r="79" spans="2:107">
      <c r="B79" s="374"/>
      <c r="G79" s="1285"/>
      <c r="H79" s="1285"/>
      <c r="I79" s="1295"/>
      <c r="J79" s="1295"/>
      <c r="K79" s="1298"/>
      <c r="L79" s="1298"/>
      <c r="M79" s="1298"/>
      <c r="N79" s="1298"/>
      <c r="AN79" s="1289"/>
      <c r="AO79" s="1289"/>
      <c r="AP79" s="1289"/>
      <c r="AQ79" s="1289"/>
      <c r="AR79" s="1289"/>
      <c r="AS79" s="1289"/>
      <c r="AT79" s="1289"/>
      <c r="AU79" s="1289"/>
      <c r="AV79" s="1289"/>
      <c r="AW79" s="1289"/>
      <c r="AX79" s="1289"/>
      <c r="AY79" s="1289"/>
      <c r="AZ79" s="1289"/>
      <c r="BA79" s="1289"/>
      <c r="BB79" s="1292" t="s">
        <v>606</v>
      </c>
      <c r="BC79" s="1292"/>
      <c r="BD79" s="1292"/>
      <c r="BE79" s="1292"/>
      <c r="BF79" s="1292"/>
      <c r="BG79" s="1292"/>
      <c r="BH79" s="1292"/>
      <c r="BI79" s="1292"/>
      <c r="BJ79" s="1292"/>
      <c r="BK79" s="1292"/>
      <c r="BL79" s="1292"/>
      <c r="BM79" s="1292"/>
      <c r="BN79" s="1292"/>
      <c r="BO79" s="1292"/>
      <c r="BP79" s="1290">
        <v>12</v>
      </c>
      <c r="BQ79" s="1290"/>
      <c r="BR79" s="1290"/>
      <c r="BS79" s="1290"/>
      <c r="BT79" s="1290"/>
      <c r="BU79" s="1290"/>
      <c r="BV79" s="1290"/>
      <c r="BW79" s="1290"/>
      <c r="BX79" s="1290">
        <v>11.1</v>
      </c>
      <c r="BY79" s="1290"/>
      <c r="BZ79" s="1290"/>
      <c r="CA79" s="1290"/>
      <c r="CB79" s="1290"/>
      <c r="CC79" s="1290"/>
      <c r="CD79" s="1290"/>
      <c r="CE79" s="1290"/>
      <c r="CF79" s="1290">
        <v>10.7</v>
      </c>
      <c r="CG79" s="1290"/>
      <c r="CH79" s="1290"/>
      <c r="CI79" s="1290"/>
      <c r="CJ79" s="1290"/>
      <c r="CK79" s="1290"/>
      <c r="CL79" s="1290"/>
      <c r="CM79" s="1290"/>
      <c r="CN79" s="1290">
        <v>10</v>
      </c>
      <c r="CO79" s="1290"/>
      <c r="CP79" s="1290"/>
      <c r="CQ79" s="1290"/>
      <c r="CR79" s="1290"/>
      <c r="CS79" s="1290"/>
      <c r="CT79" s="1290"/>
      <c r="CU79" s="1290"/>
      <c r="CV79" s="1290">
        <v>9.8000000000000007</v>
      </c>
      <c r="CW79" s="1290"/>
      <c r="CX79" s="1290"/>
      <c r="CY79" s="1290"/>
      <c r="CZ79" s="1290"/>
      <c r="DA79" s="1290"/>
      <c r="DB79" s="1290"/>
      <c r="DC79" s="1290"/>
    </row>
    <row r="80" spans="2:107">
      <c r="B80" s="374"/>
      <c r="G80" s="1285"/>
      <c r="H80" s="1285"/>
      <c r="I80" s="1295"/>
      <c r="J80" s="1295"/>
      <c r="K80" s="1298"/>
      <c r="L80" s="1298"/>
      <c r="M80" s="1298"/>
      <c r="N80" s="1298"/>
      <c r="AN80" s="1289"/>
      <c r="AO80" s="1289"/>
      <c r="AP80" s="1289"/>
      <c r="AQ80" s="1289"/>
      <c r="AR80" s="1289"/>
      <c r="AS80" s="1289"/>
      <c r="AT80" s="1289"/>
      <c r="AU80" s="1289"/>
      <c r="AV80" s="1289"/>
      <c r="AW80" s="1289"/>
      <c r="AX80" s="1289"/>
      <c r="AY80" s="1289"/>
      <c r="AZ80" s="1289"/>
      <c r="BA80" s="1289"/>
      <c r="BB80" s="1292"/>
      <c r="BC80" s="1292"/>
      <c r="BD80" s="1292"/>
      <c r="BE80" s="1292"/>
      <c r="BF80" s="1292"/>
      <c r="BG80" s="1292"/>
      <c r="BH80" s="1292"/>
      <c r="BI80" s="1292"/>
      <c r="BJ80" s="1292"/>
      <c r="BK80" s="1292"/>
      <c r="BL80" s="1292"/>
      <c r="BM80" s="1292"/>
      <c r="BN80" s="1292"/>
      <c r="BO80" s="1292"/>
      <c r="BP80" s="1290"/>
      <c r="BQ80" s="1290"/>
      <c r="BR80" s="1290"/>
      <c r="BS80" s="1290"/>
      <c r="BT80" s="1290"/>
      <c r="BU80" s="1290"/>
      <c r="BV80" s="1290"/>
      <c r="BW80" s="1290"/>
      <c r="BX80" s="1290"/>
      <c r="BY80" s="1290"/>
      <c r="BZ80" s="1290"/>
      <c r="CA80" s="1290"/>
      <c r="CB80" s="1290"/>
      <c r="CC80" s="1290"/>
      <c r="CD80" s="1290"/>
      <c r="CE80" s="1290"/>
      <c r="CF80" s="1290"/>
      <c r="CG80" s="1290"/>
      <c r="CH80" s="1290"/>
      <c r="CI80" s="1290"/>
      <c r="CJ80" s="1290"/>
      <c r="CK80" s="1290"/>
      <c r="CL80" s="1290"/>
      <c r="CM80" s="1290"/>
      <c r="CN80" s="1290"/>
      <c r="CO80" s="1290"/>
      <c r="CP80" s="1290"/>
      <c r="CQ80" s="1290"/>
      <c r="CR80" s="1290"/>
      <c r="CS80" s="1290"/>
      <c r="CT80" s="1290"/>
      <c r="CU80" s="1290"/>
      <c r="CV80" s="1290"/>
      <c r="CW80" s="1290"/>
      <c r="CX80" s="1290"/>
      <c r="CY80" s="1290"/>
      <c r="CZ80" s="1290"/>
      <c r="DA80" s="1290"/>
      <c r="DB80" s="1290"/>
      <c r="DC80" s="1290"/>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TVUOFWw8Xr9e/XO/zFZP1LUY9NIVfsIizBC1I7Eh9PyDrR3GbKchlJHolfE4kEO7Gvrn+hx+9MKuO+J1GYhDKw==" saltValue="4IwSdT5RAfcb0fARoBpIm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503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bL2FwLY0vMfrmntWu7Xbn0PUT/7R9t5sU7xeztonHRK2DcqCF16Iay6ohrI7BKqH4Xf0pk3aIefjYnEQh56Pqg==" saltValue="P2CHTCPtajm1fW1+6ozfEw=="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5" zoomScaleNormal="85"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503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QfxQjGX6wVoV+UG/T76lJNhMPVQyOD+HL0b8oUMtenrclzYdWABIVLTOw5f6BaliqiG9ExzfQOzDK9g82BKO1Q==" saltValue="wQJF+FifAoNNLdA2K2G89w=="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555</v>
      </c>
      <c r="G2" s="136"/>
      <c r="H2" s="137"/>
    </row>
    <row r="3" spans="1:8">
      <c r="A3" s="133" t="s">
        <v>548</v>
      </c>
      <c r="B3" s="138"/>
      <c r="C3" s="139"/>
      <c r="D3" s="140">
        <v>73495</v>
      </c>
      <c r="E3" s="141"/>
      <c r="F3" s="142">
        <v>90961</v>
      </c>
      <c r="G3" s="143"/>
      <c r="H3" s="144"/>
    </row>
    <row r="4" spans="1:8">
      <c r="A4" s="145"/>
      <c r="B4" s="146"/>
      <c r="C4" s="147"/>
      <c r="D4" s="148">
        <v>32866</v>
      </c>
      <c r="E4" s="149"/>
      <c r="F4" s="150">
        <v>37720</v>
      </c>
      <c r="G4" s="151"/>
      <c r="H4" s="152"/>
    </row>
    <row r="5" spans="1:8">
      <c r="A5" s="133" t="s">
        <v>550</v>
      </c>
      <c r="B5" s="138"/>
      <c r="C5" s="139"/>
      <c r="D5" s="140">
        <v>92213</v>
      </c>
      <c r="E5" s="141"/>
      <c r="F5" s="142">
        <v>106614</v>
      </c>
      <c r="G5" s="143"/>
      <c r="H5" s="144"/>
    </row>
    <row r="6" spans="1:8">
      <c r="A6" s="145"/>
      <c r="B6" s="146"/>
      <c r="C6" s="147"/>
      <c r="D6" s="148">
        <v>49896</v>
      </c>
      <c r="E6" s="149"/>
      <c r="F6" s="150">
        <v>45545</v>
      </c>
      <c r="G6" s="151"/>
      <c r="H6" s="152"/>
    </row>
    <row r="7" spans="1:8">
      <c r="A7" s="133" t="s">
        <v>551</v>
      </c>
      <c r="B7" s="138"/>
      <c r="C7" s="139"/>
      <c r="D7" s="140">
        <v>81770</v>
      </c>
      <c r="E7" s="141"/>
      <c r="F7" s="142">
        <v>85459</v>
      </c>
      <c r="G7" s="143"/>
      <c r="H7" s="144"/>
    </row>
    <row r="8" spans="1:8">
      <c r="A8" s="145"/>
      <c r="B8" s="146"/>
      <c r="C8" s="147"/>
      <c r="D8" s="148">
        <v>50913</v>
      </c>
      <c r="E8" s="149"/>
      <c r="F8" s="150">
        <v>44378</v>
      </c>
      <c r="G8" s="151"/>
      <c r="H8" s="152"/>
    </row>
    <row r="9" spans="1:8">
      <c r="A9" s="133" t="s">
        <v>552</v>
      </c>
      <c r="B9" s="138"/>
      <c r="C9" s="139"/>
      <c r="D9" s="140">
        <v>55084</v>
      </c>
      <c r="E9" s="141"/>
      <c r="F9" s="142">
        <v>83280</v>
      </c>
      <c r="G9" s="143"/>
      <c r="H9" s="144"/>
    </row>
    <row r="10" spans="1:8">
      <c r="A10" s="145"/>
      <c r="B10" s="146"/>
      <c r="C10" s="147"/>
      <c r="D10" s="148">
        <v>33007</v>
      </c>
      <c r="E10" s="149"/>
      <c r="F10" s="150">
        <v>43123</v>
      </c>
      <c r="G10" s="151"/>
      <c r="H10" s="152"/>
    </row>
    <row r="11" spans="1:8">
      <c r="A11" s="133" t="s">
        <v>553</v>
      </c>
      <c r="B11" s="138"/>
      <c r="C11" s="139"/>
      <c r="D11" s="140">
        <v>63902</v>
      </c>
      <c r="E11" s="141"/>
      <c r="F11" s="142">
        <v>88968</v>
      </c>
      <c r="G11" s="143"/>
      <c r="H11" s="144"/>
    </row>
    <row r="12" spans="1:8">
      <c r="A12" s="145"/>
      <c r="B12" s="146"/>
      <c r="C12" s="153"/>
      <c r="D12" s="148">
        <v>38599</v>
      </c>
      <c r="E12" s="149"/>
      <c r="F12" s="150">
        <v>45482</v>
      </c>
      <c r="G12" s="151"/>
      <c r="H12" s="152"/>
    </row>
    <row r="13" spans="1:8">
      <c r="A13" s="133"/>
      <c r="B13" s="138"/>
      <c r="C13" s="154"/>
      <c r="D13" s="155">
        <v>73293</v>
      </c>
      <c r="E13" s="156"/>
      <c r="F13" s="157">
        <v>91056</v>
      </c>
      <c r="G13" s="158"/>
      <c r="H13" s="144"/>
    </row>
    <row r="14" spans="1:8">
      <c r="A14" s="145"/>
      <c r="B14" s="146"/>
      <c r="C14" s="147"/>
      <c r="D14" s="148">
        <v>41056</v>
      </c>
      <c r="E14" s="149"/>
      <c r="F14" s="150">
        <v>43250</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3.07</v>
      </c>
      <c r="C19" s="159">
        <f>ROUND(VALUE(SUBSTITUTE(実質収支比率等に係る経年分析!G$48,"▲","-")),2)</f>
        <v>4.32</v>
      </c>
      <c r="D19" s="159">
        <f>ROUND(VALUE(SUBSTITUTE(実質収支比率等に係る経年分析!H$48,"▲","-")),2)</f>
        <v>3.49</v>
      </c>
      <c r="E19" s="159">
        <f>ROUND(VALUE(SUBSTITUTE(実質収支比率等に係る経年分析!I$48,"▲","-")),2)</f>
        <v>1.35</v>
      </c>
      <c r="F19" s="159">
        <f>ROUND(VALUE(SUBSTITUTE(実質収支比率等に係る経年分析!J$48,"▲","-")),2)</f>
        <v>2.37</v>
      </c>
    </row>
    <row r="20" spans="1:11">
      <c r="A20" s="159" t="s">
        <v>49</v>
      </c>
      <c r="B20" s="159">
        <f>ROUND(VALUE(SUBSTITUTE(実質収支比率等に係る経年分析!F$47,"▲","-")),2)</f>
        <v>28.24</v>
      </c>
      <c r="C20" s="159">
        <f>ROUND(VALUE(SUBSTITUTE(実質収支比率等に係る経年分析!G$47,"▲","-")),2)</f>
        <v>24.57</v>
      </c>
      <c r="D20" s="159">
        <f>ROUND(VALUE(SUBSTITUTE(実質収支比率等に係る経年分析!H$47,"▲","-")),2)</f>
        <v>29.29</v>
      </c>
      <c r="E20" s="159">
        <f>ROUND(VALUE(SUBSTITUTE(実質収支比率等に係る経年分析!I$47,"▲","-")),2)</f>
        <v>32.35</v>
      </c>
      <c r="F20" s="159">
        <f>ROUND(VALUE(SUBSTITUTE(実質収支比率等に係る経年分析!J$47,"▲","-")),2)</f>
        <v>33.89</v>
      </c>
    </row>
    <row r="21" spans="1:11">
      <c r="A21" s="159" t="s">
        <v>50</v>
      </c>
      <c r="B21" s="159">
        <f>IF(ISNUMBER(VALUE(SUBSTITUTE(実質収支比率等に係る経年分析!F$49,"▲","-"))),ROUND(VALUE(SUBSTITUTE(実質収支比率等に係る経年分析!F$49,"▲","-")),2),NA())</f>
        <v>1.39</v>
      </c>
      <c r="C21" s="159">
        <f>IF(ISNUMBER(VALUE(SUBSTITUTE(実質収支比率等に係る経年分析!G$49,"▲","-"))),ROUND(VALUE(SUBSTITUTE(実質収支比率等に係る経年分析!G$49,"▲","-")),2),NA())</f>
        <v>-3.99</v>
      </c>
      <c r="D21" s="159">
        <f>IF(ISNUMBER(VALUE(SUBSTITUTE(実質収支比率等に係る経年分析!H$49,"▲","-"))),ROUND(VALUE(SUBSTITUTE(実質収支比率等に係る経年分析!H$49,"▲","-")),2),NA())</f>
        <v>2.23</v>
      </c>
      <c r="E21" s="159">
        <f>IF(ISNUMBER(VALUE(SUBSTITUTE(実質収支比率等に係る経年分析!I$49,"▲","-"))),ROUND(VALUE(SUBSTITUTE(実質収支比率等に係る経年分析!I$49,"▲","-")),2),NA())</f>
        <v>-2.12</v>
      </c>
      <c r="F21" s="159">
        <f>IF(ISNUMBER(VALUE(SUBSTITUTE(実質収支比率等に係る経年分析!J$49,"▲","-"))),ROUND(VALUE(SUBSTITUTE(実質収支比率等に係る経年分析!J$49,"▲","-")),2),NA())</f>
        <v>1.1100000000000001</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後期高齢者医療特別会計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0.03</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0.02</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0.01</v>
      </c>
    </row>
    <row r="30" spans="1:11">
      <c r="A30" s="160" t="str">
        <f>IF(連結実質赤字比率に係る赤字・黒字の構成分析!C$40="",NA(),連結実質赤字比率に係る赤字・黒字の構成分析!C$40)</f>
        <v>国民健康保険事業特別会計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0.97</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f>IF(ROUND(VALUE(SUBSTITUTE(連結実質赤字比率に係る赤字・黒字の構成分析!H$40,"▲", "-")), 2) &lt; 0, ABS(ROUND(VALUE(SUBSTITUTE(連結実質赤字比率に係る赤字・黒字の構成分析!H$40,"▲", "-")), 2)), NA())</f>
        <v>0.71</v>
      </c>
      <c r="G30" s="160" t="e">
        <f>IF(ROUND(VALUE(SUBSTITUTE(連結実質赤字比率に係る赤字・黒字の構成分析!H$40,"▲", "-")), 2) &gt;= 0, ABS(ROUND(VALUE(SUBSTITUTE(連結実質赤字比率に係る赤字・黒字の構成分析!H$40,"▲", "-")), 2)), NA())</f>
        <v>#N/A</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0.54</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0.05</v>
      </c>
    </row>
    <row r="31" spans="1:11">
      <c r="A31" s="160" t="str">
        <f>IF(連結実質赤字比率に係る赤字・黒字の構成分析!C$39="",NA(),連結実質赤字比率に係る赤字・黒字の構成分析!C$39)</f>
        <v>定期船事業特別会計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0.06</v>
      </c>
    </row>
    <row r="32" spans="1:11">
      <c r="A32" s="160" t="str">
        <f>IF(連結実質赤字比率に係る赤字・黒字の構成分析!C$38="",NA(),連結実質赤字比率に係る赤字・黒字の構成分析!C$38)</f>
        <v>介護保険事業特別会計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0.53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0.04</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0.39</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0.16</v>
      </c>
    </row>
    <row r="33" spans="1:16">
      <c r="A33" s="160" t="str">
        <f>IF(連結実質赤字比率に係る赤字・黒字の構成分析!C$37="",NA(),連結実質赤字比率に係る赤字・黒字の構成分析!C$37)</f>
        <v>一般会計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3.07</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4.32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3.49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1.34</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2.37</v>
      </c>
    </row>
    <row r="34" spans="1:16">
      <c r="A34" s="160" t="str">
        <f>IF(連結実質赤字比率に係る赤字・黒字の構成分析!C$36="",NA(),連結実質赤字比率に係る赤字・黒字の構成分析!C$36)</f>
        <v>土地区画整理事業特別会計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1.1200000000000001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1.74</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2.23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3.38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4.01</v>
      </c>
    </row>
    <row r="35" spans="1:16">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6.71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3.49</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7.77</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9.7799999999999994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11.76</v>
      </c>
    </row>
    <row r="36" spans="1:16">
      <c r="A36" s="160" t="str">
        <f>IF(連結実質赤字比率に係る赤字・黒字の構成分析!C$34="",NA(),連結実質赤字比率に係る赤字・黒字の構成分析!C$34)</f>
        <v>学校給食事業特別会計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0</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0</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0</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0</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0</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1067</v>
      </c>
      <c r="E42" s="161"/>
      <c r="F42" s="161"/>
      <c r="G42" s="161">
        <f>'実質公債費比率（分子）の構造'!L$52</f>
        <v>1053</v>
      </c>
      <c r="H42" s="161"/>
      <c r="I42" s="161"/>
      <c r="J42" s="161">
        <f>'実質公債費比率（分子）の構造'!M$52</f>
        <v>1099</v>
      </c>
      <c r="K42" s="161"/>
      <c r="L42" s="161"/>
      <c r="M42" s="161">
        <f>'実質公債費比率（分子）の構造'!N$52</f>
        <v>1048</v>
      </c>
      <c r="N42" s="161"/>
      <c r="O42" s="161"/>
      <c r="P42" s="161">
        <f>'実質公債費比率（分子）の構造'!O$52</f>
        <v>1051</v>
      </c>
    </row>
    <row r="43" spans="1:16">
      <c r="A43" s="161" t="s">
        <v>58</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c r="A44" s="161" t="s">
        <v>59</v>
      </c>
      <c r="B44" s="161">
        <f>'実質公債費比率（分子）の構造'!K$50</f>
        <v>12</v>
      </c>
      <c r="C44" s="161"/>
      <c r="D44" s="161"/>
      <c r="E44" s="161">
        <f>'実質公債費比率（分子）の構造'!L$50</f>
        <v>11</v>
      </c>
      <c r="F44" s="161"/>
      <c r="G44" s="161"/>
      <c r="H44" s="161">
        <f>'実質公債費比率（分子）の構造'!M$50</f>
        <v>10</v>
      </c>
      <c r="I44" s="161"/>
      <c r="J44" s="161"/>
      <c r="K44" s="161">
        <f>'実質公債費比率（分子）の構造'!N$50</f>
        <v>10</v>
      </c>
      <c r="L44" s="161"/>
      <c r="M44" s="161"/>
      <c r="N44" s="161">
        <f>'実質公債費比率（分子）の構造'!O$50</f>
        <v>9</v>
      </c>
      <c r="O44" s="161"/>
      <c r="P44" s="161"/>
    </row>
    <row r="45" spans="1:16">
      <c r="A45" s="161" t="s">
        <v>60</v>
      </c>
      <c r="B45" s="161">
        <f>'実質公債費比率（分子）の構造'!K$49</f>
        <v>184</v>
      </c>
      <c r="C45" s="161"/>
      <c r="D45" s="161"/>
      <c r="E45" s="161">
        <f>'実質公債費比率（分子）の構造'!L$49</f>
        <v>193</v>
      </c>
      <c r="F45" s="161"/>
      <c r="G45" s="161"/>
      <c r="H45" s="161">
        <f>'実質公債費比率（分子）の構造'!M$49</f>
        <v>200</v>
      </c>
      <c r="I45" s="161"/>
      <c r="J45" s="161"/>
      <c r="K45" s="161">
        <f>'実質公債費比率（分子）の構造'!N$49</f>
        <v>164</v>
      </c>
      <c r="L45" s="161"/>
      <c r="M45" s="161"/>
      <c r="N45" s="161">
        <f>'実質公債費比率（分子）の構造'!O$49</f>
        <v>90</v>
      </c>
      <c r="O45" s="161"/>
      <c r="P45" s="161"/>
    </row>
    <row r="46" spans="1:16">
      <c r="A46" s="161" t="s">
        <v>61</v>
      </c>
      <c r="B46" s="161">
        <f>'実質公債費比率（分子）の構造'!K$48</f>
        <v>486</v>
      </c>
      <c r="C46" s="161"/>
      <c r="D46" s="161"/>
      <c r="E46" s="161">
        <f>'実質公債費比率（分子）の構造'!L$48</f>
        <v>520</v>
      </c>
      <c r="F46" s="161"/>
      <c r="G46" s="161"/>
      <c r="H46" s="161">
        <f>'実質公債費比率（分子）の構造'!M$48</f>
        <v>467</v>
      </c>
      <c r="I46" s="161"/>
      <c r="J46" s="161"/>
      <c r="K46" s="161">
        <f>'実質公債費比率（分子）の構造'!N$48</f>
        <v>460</v>
      </c>
      <c r="L46" s="161"/>
      <c r="M46" s="161"/>
      <c r="N46" s="161">
        <f>'実質公債費比率（分子）の構造'!O$48</f>
        <v>489</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1342</v>
      </c>
      <c r="C49" s="161"/>
      <c r="D49" s="161"/>
      <c r="E49" s="161">
        <f>'実質公債費比率（分子）の構造'!L$45</f>
        <v>1271</v>
      </c>
      <c r="F49" s="161"/>
      <c r="G49" s="161"/>
      <c r="H49" s="161">
        <f>'実質公債費比率（分子）の構造'!M$45</f>
        <v>1187</v>
      </c>
      <c r="I49" s="161"/>
      <c r="J49" s="161"/>
      <c r="K49" s="161">
        <f>'実質公債費比率（分子）の構造'!N$45</f>
        <v>1181</v>
      </c>
      <c r="L49" s="161"/>
      <c r="M49" s="161"/>
      <c r="N49" s="161">
        <f>'実質公債費比率（分子）の構造'!O$45</f>
        <v>1237</v>
      </c>
      <c r="O49" s="161"/>
      <c r="P49" s="161"/>
    </row>
    <row r="50" spans="1:16">
      <c r="A50" s="161" t="s">
        <v>65</v>
      </c>
      <c r="B50" s="161" t="e">
        <f>NA()</f>
        <v>#N/A</v>
      </c>
      <c r="C50" s="161">
        <f>IF(ISNUMBER('実質公債費比率（分子）の構造'!K$53),'実質公債費比率（分子）の構造'!K$53,NA())</f>
        <v>957</v>
      </c>
      <c r="D50" s="161" t="e">
        <f>NA()</f>
        <v>#N/A</v>
      </c>
      <c r="E50" s="161" t="e">
        <f>NA()</f>
        <v>#N/A</v>
      </c>
      <c r="F50" s="161">
        <f>IF(ISNUMBER('実質公債費比率（分子）の構造'!L$53),'実質公債費比率（分子）の構造'!L$53,NA())</f>
        <v>942</v>
      </c>
      <c r="G50" s="161" t="e">
        <f>NA()</f>
        <v>#N/A</v>
      </c>
      <c r="H50" s="161" t="e">
        <f>NA()</f>
        <v>#N/A</v>
      </c>
      <c r="I50" s="161">
        <f>IF(ISNUMBER('実質公債費比率（分子）の構造'!M$53),'実質公債費比率（分子）の構造'!M$53,NA())</f>
        <v>765</v>
      </c>
      <c r="J50" s="161" t="e">
        <f>NA()</f>
        <v>#N/A</v>
      </c>
      <c r="K50" s="161" t="e">
        <f>NA()</f>
        <v>#N/A</v>
      </c>
      <c r="L50" s="161">
        <f>IF(ISNUMBER('実質公債費比率（分子）の構造'!N$53),'実質公債費比率（分子）の構造'!N$53,NA())</f>
        <v>767</v>
      </c>
      <c r="M50" s="161" t="e">
        <f>NA()</f>
        <v>#N/A</v>
      </c>
      <c r="N50" s="161" t="e">
        <f>NA()</f>
        <v>#N/A</v>
      </c>
      <c r="O50" s="161">
        <f>IF(ISNUMBER('実質公債費比率（分子）の構造'!O$53),'実質公債費比率（分子）の構造'!O$53,NA())</f>
        <v>774</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10928</v>
      </c>
      <c r="E56" s="160"/>
      <c r="F56" s="160"/>
      <c r="G56" s="160">
        <f>'将来負担比率（分子）の構造'!J$52</f>
        <v>10881</v>
      </c>
      <c r="H56" s="160"/>
      <c r="I56" s="160"/>
      <c r="J56" s="160">
        <f>'将来負担比率（分子）の構造'!K$52</f>
        <v>10584</v>
      </c>
      <c r="K56" s="160"/>
      <c r="L56" s="160"/>
      <c r="M56" s="160">
        <f>'将来負担比率（分子）の構造'!L$52</f>
        <v>10152</v>
      </c>
      <c r="N56" s="160"/>
      <c r="O56" s="160"/>
      <c r="P56" s="160">
        <f>'将来負担比率（分子）の構造'!M$52</f>
        <v>9996</v>
      </c>
    </row>
    <row r="57" spans="1:16">
      <c r="A57" s="160" t="s">
        <v>36</v>
      </c>
      <c r="B57" s="160"/>
      <c r="C57" s="160"/>
      <c r="D57" s="160">
        <f>'将来負担比率（分子）の構造'!I$51</f>
        <v>87</v>
      </c>
      <c r="E57" s="160"/>
      <c r="F57" s="160"/>
      <c r="G57" s="160">
        <f>'将来負担比率（分子）の構造'!J$51</f>
        <v>73</v>
      </c>
      <c r="H57" s="160"/>
      <c r="I57" s="160"/>
      <c r="J57" s="160">
        <f>'将来負担比率（分子）の構造'!K$51</f>
        <v>63</v>
      </c>
      <c r="K57" s="160"/>
      <c r="L57" s="160"/>
      <c r="M57" s="160">
        <f>'将来負担比率（分子）の構造'!L$51</f>
        <v>53</v>
      </c>
      <c r="N57" s="160"/>
      <c r="O57" s="160"/>
      <c r="P57" s="160">
        <f>'将来負担比率（分子）の構造'!M$51</f>
        <v>59</v>
      </c>
    </row>
    <row r="58" spans="1:16">
      <c r="A58" s="160" t="s">
        <v>35</v>
      </c>
      <c r="B58" s="160"/>
      <c r="C58" s="160"/>
      <c r="D58" s="160">
        <f>'将来負担比率（分子）の構造'!I$50</f>
        <v>2997</v>
      </c>
      <c r="E58" s="160"/>
      <c r="F58" s="160"/>
      <c r="G58" s="160">
        <f>'将来負担比率（分子）の構造'!J$50</f>
        <v>2720</v>
      </c>
      <c r="H58" s="160"/>
      <c r="I58" s="160"/>
      <c r="J58" s="160">
        <f>'将来負担比率（分子）の構造'!K$50</f>
        <v>3564</v>
      </c>
      <c r="K58" s="160"/>
      <c r="L58" s="160"/>
      <c r="M58" s="160">
        <f>'将来負担比率（分子）の構造'!L$50</f>
        <v>3856</v>
      </c>
      <c r="N58" s="160"/>
      <c r="O58" s="160"/>
      <c r="P58" s="160">
        <f>'将来負担比率（分子）の構造'!M$50</f>
        <v>3813</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100</v>
      </c>
      <c r="C61" s="160"/>
      <c r="D61" s="160"/>
      <c r="E61" s="160">
        <f>'将来負担比率（分子）の構造'!J$46</f>
        <v>75</v>
      </c>
      <c r="F61" s="160"/>
      <c r="G61" s="160"/>
      <c r="H61" s="160">
        <f>'将来負担比率（分子）の構造'!K$46</f>
        <v>28</v>
      </c>
      <c r="I61" s="160"/>
      <c r="J61" s="160"/>
      <c r="K61" s="160">
        <f>'将来負担比率（分子）の構造'!L$46</f>
        <v>3</v>
      </c>
      <c r="L61" s="160"/>
      <c r="M61" s="160"/>
      <c r="N61" s="160" t="str">
        <f>'将来負担比率（分子）の構造'!M$46</f>
        <v>-</v>
      </c>
      <c r="O61" s="160"/>
      <c r="P61" s="160"/>
    </row>
    <row r="62" spans="1:16">
      <c r="A62" s="160" t="s">
        <v>29</v>
      </c>
      <c r="B62" s="160">
        <f>'将来負担比率（分子）の構造'!I$45</f>
        <v>2855</v>
      </c>
      <c r="C62" s="160"/>
      <c r="D62" s="160"/>
      <c r="E62" s="160">
        <f>'将来負担比率（分子）の構造'!J$45</f>
        <v>2962</v>
      </c>
      <c r="F62" s="160"/>
      <c r="G62" s="160"/>
      <c r="H62" s="160">
        <f>'将来負担比率（分子）の構造'!K$45</f>
        <v>2215</v>
      </c>
      <c r="I62" s="160"/>
      <c r="J62" s="160"/>
      <c r="K62" s="160">
        <f>'将来負担比率（分子）の構造'!L$45</f>
        <v>2140</v>
      </c>
      <c r="L62" s="160"/>
      <c r="M62" s="160"/>
      <c r="N62" s="160">
        <f>'将来負担比率（分子）の構造'!M$45</f>
        <v>2086</v>
      </c>
      <c r="O62" s="160"/>
      <c r="P62" s="160"/>
    </row>
    <row r="63" spans="1:16">
      <c r="A63" s="160" t="s">
        <v>28</v>
      </c>
      <c r="B63" s="160">
        <f>'将来負担比率（分子）の構造'!I$44</f>
        <v>655</v>
      </c>
      <c r="C63" s="160"/>
      <c r="D63" s="160"/>
      <c r="E63" s="160">
        <f>'将来負担比率（分子）の構造'!J$44</f>
        <v>515</v>
      </c>
      <c r="F63" s="160"/>
      <c r="G63" s="160"/>
      <c r="H63" s="160">
        <f>'将来負担比率（分子）の構造'!K$44</f>
        <v>350</v>
      </c>
      <c r="I63" s="160"/>
      <c r="J63" s="160"/>
      <c r="K63" s="160">
        <f>'将来負担比率（分子）の構造'!L$44</f>
        <v>197</v>
      </c>
      <c r="L63" s="160"/>
      <c r="M63" s="160"/>
      <c r="N63" s="160">
        <f>'将来負担比率（分子）の構造'!M$44</f>
        <v>145</v>
      </c>
      <c r="O63" s="160"/>
      <c r="P63" s="160"/>
    </row>
    <row r="64" spans="1:16">
      <c r="A64" s="160" t="s">
        <v>27</v>
      </c>
      <c r="B64" s="160">
        <f>'将来負担比率（分子）の構造'!I$43</f>
        <v>5271</v>
      </c>
      <c r="C64" s="160"/>
      <c r="D64" s="160"/>
      <c r="E64" s="160">
        <f>'将来負担比率（分子）の構造'!J$43</f>
        <v>5247</v>
      </c>
      <c r="F64" s="160"/>
      <c r="G64" s="160"/>
      <c r="H64" s="160">
        <f>'将来負担比率（分子）の構造'!K$43</f>
        <v>4773</v>
      </c>
      <c r="I64" s="160"/>
      <c r="J64" s="160"/>
      <c r="K64" s="160">
        <f>'将来負担比率（分子）の構造'!L$43</f>
        <v>4727</v>
      </c>
      <c r="L64" s="160"/>
      <c r="M64" s="160"/>
      <c r="N64" s="160">
        <f>'将来負担比率（分子）の構造'!M$43</f>
        <v>4795</v>
      </c>
      <c r="O64" s="160"/>
      <c r="P64" s="160"/>
    </row>
    <row r="65" spans="1:16">
      <c r="A65" s="160" t="s">
        <v>26</v>
      </c>
      <c r="B65" s="160">
        <f>'将来負担比率（分子）の構造'!I$42</f>
        <v>310</v>
      </c>
      <c r="C65" s="160"/>
      <c r="D65" s="160"/>
      <c r="E65" s="160">
        <f>'将来負担比率（分子）の構造'!J$42</f>
        <v>35</v>
      </c>
      <c r="F65" s="160"/>
      <c r="G65" s="160"/>
      <c r="H65" s="160">
        <f>'将来負担比率（分子）の構造'!K$42</f>
        <v>24</v>
      </c>
      <c r="I65" s="160"/>
      <c r="J65" s="160"/>
      <c r="K65" s="160">
        <f>'将来負担比率（分子）の構造'!L$42</f>
        <v>15</v>
      </c>
      <c r="L65" s="160"/>
      <c r="M65" s="160"/>
      <c r="N65" s="160">
        <f>'将来負担比率（分子）の構造'!M$42</f>
        <v>6</v>
      </c>
      <c r="O65" s="160"/>
      <c r="P65" s="160"/>
    </row>
    <row r="66" spans="1:16">
      <c r="A66" s="160" t="s">
        <v>25</v>
      </c>
      <c r="B66" s="160">
        <f>'将来負担比率（分子）の構造'!I$41</f>
        <v>11093</v>
      </c>
      <c r="C66" s="160"/>
      <c r="D66" s="160"/>
      <c r="E66" s="160">
        <f>'将来負担比率（分子）の構造'!J$41</f>
        <v>11252</v>
      </c>
      <c r="F66" s="160"/>
      <c r="G66" s="160"/>
      <c r="H66" s="160">
        <f>'将来負担比率（分子）の構造'!K$41</f>
        <v>11373</v>
      </c>
      <c r="I66" s="160"/>
      <c r="J66" s="160"/>
      <c r="K66" s="160">
        <f>'将来負担比率（分子）の構造'!L$41</f>
        <v>11020</v>
      </c>
      <c r="L66" s="160"/>
      <c r="M66" s="160"/>
      <c r="N66" s="160">
        <f>'将来負担比率（分子）の構造'!M$41</f>
        <v>10653</v>
      </c>
      <c r="O66" s="160"/>
      <c r="P66" s="160"/>
    </row>
    <row r="67" spans="1:16">
      <c r="A67" s="160" t="s">
        <v>69</v>
      </c>
      <c r="B67" s="160" t="e">
        <f>NA()</f>
        <v>#N/A</v>
      </c>
      <c r="C67" s="160">
        <f>IF(ISNUMBER('将来負担比率（分子）の構造'!I$53), IF('将来負担比率（分子）の構造'!I$53 &lt; 0, 0, '将来負担比率（分子）の構造'!I$53), NA())</f>
        <v>6272</v>
      </c>
      <c r="D67" s="160" t="e">
        <f>NA()</f>
        <v>#N/A</v>
      </c>
      <c r="E67" s="160" t="e">
        <f>NA()</f>
        <v>#N/A</v>
      </c>
      <c r="F67" s="160">
        <f>IF(ISNUMBER('将来負担比率（分子）の構造'!J$53), IF('将来負担比率（分子）の構造'!J$53 &lt; 0, 0, '将来負担比率（分子）の構造'!J$53), NA())</f>
        <v>6412</v>
      </c>
      <c r="G67" s="160" t="e">
        <f>NA()</f>
        <v>#N/A</v>
      </c>
      <c r="H67" s="160" t="e">
        <f>NA()</f>
        <v>#N/A</v>
      </c>
      <c r="I67" s="160">
        <f>IF(ISNUMBER('将来負担比率（分子）の構造'!K$53), IF('将来負担比率（分子）の構造'!K$53 &lt; 0, 0, '将来負担比率（分子）の構造'!K$53), NA())</f>
        <v>4553</v>
      </c>
      <c r="J67" s="160" t="e">
        <f>NA()</f>
        <v>#N/A</v>
      </c>
      <c r="K67" s="160" t="e">
        <f>NA()</f>
        <v>#N/A</v>
      </c>
      <c r="L67" s="160">
        <f>IF(ISNUMBER('将来負担比率（分子）の構造'!L$53), IF('将来負担比率（分子）の構造'!L$53 &lt; 0, 0, '将来負担比率（分子）の構造'!L$53), NA())</f>
        <v>4039</v>
      </c>
      <c r="M67" s="160" t="e">
        <f>NA()</f>
        <v>#N/A</v>
      </c>
      <c r="N67" s="160" t="e">
        <f>NA()</f>
        <v>#N/A</v>
      </c>
      <c r="O67" s="160">
        <f>IF(ISNUMBER('将来負担比率（分子）の構造'!M$53), IF('将来負担比率（分子）の構造'!M$53 &lt; 0, 0, '将来負担比率（分子）の構造'!M$53), NA())</f>
        <v>3817</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2034</v>
      </c>
      <c r="C72" s="164">
        <f>基金残高に係る経年分析!G55</f>
        <v>2191</v>
      </c>
      <c r="D72" s="164">
        <f>基金残高に係る経年分析!H55</f>
        <v>2268</v>
      </c>
    </row>
    <row r="73" spans="1:16">
      <c r="A73" s="163" t="s">
        <v>72</v>
      </c>
      <c r="B73" s="164">
        <f>基金残高に係る経年分析!F56</f>
        <v>200</v>
      </c>
      <c r="C73" s="164">
        <f>基金残高に係る経年分析!G56</f>
        <v>201</v>
      </c>
      <c r="D73" s="164">
        <f>基金残高に係る経年分析!H56</f>
        <v>201</v>
      </c>
    </row>
    <row r="74" spans="1:16">
      <c r="A74" s="163" t="s">
        <v>73</v>
      </c>
      <c r="B74" s="164">
        <f>基金残高に係る経年分析!F57</f>
        <v>833</v>
      </c>
      <c r="C74" s="164">
        <f>基金残高に係る経年分析!G57</f>
        <v>993</v>
      </c>
      <c r="D74" s="164">
        <f>基金残高に係る経年分析!H57</f>
        <v>1070</v>
      </c>
    </row>
  </sheetData>
  <sheetProtection algorithmName="SHA-512" hashValue="4T0S3h1ndHfKMSticq0VGWyQX1rmyECeZ4M+z4hSYUCI3vr3Mq7UYl74Wb9BtsfgbeWuwOMVQg+q7+xrW68Vnw==" saltValue="ltXsynVbHxPPD7NOcDrlw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203</v>
      </c>
      <c r="DI1" s="774"/>
      <c r="DJ1" s="774"/>
      <c r="DK1" s="774"/>
      <c r="DL1" s="774"/>
      <c r="DM1" s="774"/>
      <c r="DN1" s="775"/>
      <c r="DO1" s="205"/>
      <c r="DP1" s="773" t="s">
        <v>204</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205</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206</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207</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208</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209</v>
      </c>
      <c r="S4" s="716"/>
      <c r="T4" s="716"/>
      <c r="U4" s="716"/>
      <c r="V4" s="716"/>
      <c r="W4" s="716"/>
      <c r="X4" s="716"/>
      <c r="Y4" s="717"/>
      <c r="Z4" s="715" t="s">
        <v>210</v>
      </c>
      <c r="AA4" s="716"/>
      <c r="AB4" s="716"/>
      <c r="AC4" s="717"/>
      <c r="AD4" s="715" t="s">
        <v>211</v>
      </c>
      <c r="AE4" s="716"/>
      <c r="AF4" s="716"/>
      <c r="AG4" s="716"/>
      <c r="AH4" s="716"/>
      <c r="AI4" s="716"/>
      <c r="AJ4" s="716"/>
      <c r="AK4" s="717"/>
      <c r="AL4" s="715" t="s">
        <v>210</v>
      </c>
      <c r="AM4" s="716"/>
      <c r="AN4" s="716"/>
      <c r="AO4" s="717"/>
      <c r="AP4" s="776" t="s">
        <v>212</v>
      </c>
      <c r="AQ4" s="776"/>
      <c r="AR4" s="776"/>
      <c r="AS4" s="776"/>
      <c r="AT4" s="776"/>
      <c r="AU4" s="776"/>
      <c r="AV4" s="776"/>
      <c r="AW4" s="776"/>
      <c r="AX4" s="776"/>
      <c r="AY4" s="776"/>
      <c r="AZ4" s="776"/>
      <c r="BA4" s="776"/>
      <c r="BB4" s="776"/>
      <c r="BC4" s="776"/>
      <c r="BD4" s="776"/>
      <c r="BE4" s="776"/>
      <c r="BF4" s="776"/>
      <c r="BG4" s="776" t="s">
        <v>213</v>
      </c>
      <c r="BH4" s="776"/>
      <c r="BI4" s="776"/>
      <c r="BJ4" s="776"/>
      <c r="BK4" s="776"/>
      <c r="BL4" s="776"/>
      <c r="BM4" s="776"/>
      <c r="BN4" s="776"/>
      <c r="BO4" s="776" t="s">
        <v>210</v>
      </c>
      <c r="BP4" s="776"/>
      <c r="BQ4" s="776"/>
      <c r="BR4" s="776"/>
      <c r="BS4" s="776" t="s">
        <v>214</v>
      </c>
      <c r="BT4" s="776"/>
      <c r="BU4" s="776"/>
      <c r="BV4" s="776"/>
      <c r="BW4" s="776"/>
      <c r="BX4" s="776"/>
      <c r="BY4" s="776"/>
      <c r="BZ4" s="776"/>
      <c r="CA4" s="776"/>
      <c r="CB4" s="776"/>
      <c r="CD4" s="758" t="s">
        <v>215</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216</v>
      </c>
      <c r="C5" s="741"/>
      <c r="D5" s="741"/>
      <c r="E5" s="741"/>
      <c r="F5" s="741"/>
      <c r="G5" s="741"/>
      <c r="H5" s="741"/>
      <c r="I5" s="741"/>
      <c r="J5" s="741"/>
      <c r="K5" s="741"/>
      <c r="L5" s="741"/>
      <c r="M5" s="741"/>
      <c r="N5" s="741"/>
      <c r="O5" s="741"/>
      <c r="P5" s="741"/>
      <c r="Q5" s="742"/>
      <c r="R5" s="706">
        <v>2146265</v>
      </c>
      <c r="S5" s="707"/>
      <c r="T5" s="707"/>
      <c r="U5" s="707"/>
      <c r="V5" s="707"/>
      <c r="W5" s="707"/>
      <c r="X5" s="707"/>
      <c r="Y5" s="753"/>
      <c r="Z5" s="771">
        <v>17.899999999999999</v>
      </c>
      <c r="AA5" s="771"/>
      <c r="AB5" s="771"/>
      <c r="AC5" s="771"/>
      <c r="AD5" s="772">
        <v>2146265</v>
      </c>
      <c r="AE5" s="772"/>
      <c r="AF5" s="772"/>
      <c r="AG5" s="772"/>
      <c r="AH5" s="772"/>
      <c r="AI5" s="772"/>
      <c r="AJ5" s="772"/>
      <c r="AK5" s="772"/>
      <c r="AL5" s="754">
        <v>33.299999999999997</v>
      </c>
      <c r="AM5" s="723"/>
      <c r="AN5" s="723"/>
      <c r="AO5" s="755"/>
      <c r="AP5" s="740" t="s">
        <v>217</v>
      </c>
      <c r="AQ5" s="741"/>
      <c r="AR5" s="741"/>
      <c r="AS5" s="741"/>
      <c r="AT5" s="741"/>
      <c r="AU5" s="741"/>
      <c r="AV5" s="741"/>
      <c r="AW5" s="741"/>
      <c r="AX5" s="741"/>
      <c r="AY5" s="741"/>
      <c r="AZ5" s="741"/>
      <c r="BA5" s="741"/>
      <c r="BB5" s="741"/>
      <c r="BC5" s="741"/>
      <c r="BD5" s="741"/>
      <c r="BE5" s="741"/>
      <c r="BF5" s="742"/>
      <c r="BG5" s="641">
        <v>2146265</v>
      </c>
      <c r="BH5" s="644"/>
      <c r="BI5" s="644"/>
      <c r="BJ5" s="644"/>
      <c r="BK5" s="644"/>
      <c r="BL5" s="644"/>
      <c r="BM5" s="644"/>
      <c r="BN5" s="645"/>
      <c r="BO5" s="703">
        <v>100</v>
      </c>
      <c r="BP5" s="703"/>
      <c r="BQ5" s="703"/>
      <c r="BR5" s="703"/>
      <c r="BS5" s="704">
        <v>32811</v>
      </c>
      <c r="BT5" s="704"/>
      <c r="BU5" s="704"/>
      <c r="BV5" s="704"/>
      <c r="BW5" s="704"/>
      <c r="BX5" s="704"/>
      <c r="BY5" s="704"/>
      <c r="BZ5" s="704"/>
      <c r="CA5" s="704"/>
      <c r="CB5" s="745"/>
      <c r="CD5" s="758" t="s">
        <v>212</v>
      </c>
      <c r="CE5" s="759"/>
      <c r="CF5" s="759"/>
      <c r="CG5" s="759"/>
      <c r="CH5" s="759"/>
      <c r="CI5" s="759"/>
      <c r="CJ5" s="759"/>
      <c r="CK5" s="759"/>
      <c r="CL5" s="759"/>
      <c r="CM5" s="759"/>
      <c r="CN5" s="759"/>
      <c r="CO5" s="759"/>
      <c r="CP5" s="759"/>
      <c r="CQ5" s="760"/>
      <c r="CR5" s="758" t="s">
        <v>218</v>
      </c>
      <c r="CS5" s="759"/>
      <c r="CT5" s="759"/>
      <c r="CU5" s="759"/>
      <c r="CV5" s="759"/>
      <c r="CW5" s="759"/>
      <c r="CX5" s="759"/>
      <c r="CY5" s="760"/>
      <c r="CZ5" s="758" t="s">
        <v>210</v>
      </c>
      <c r="DA5" s="759"/>
      <c r="DB5" s="759"/>
      <c r="DC5" s="760"/>
      <c r="DD5" s="758" t="s">
        <v>219</v>
      </c>
      <c r="DE5" s="759"/>
      <c r="DF5" s="759"/>
      <c r="DG5" s="759"/>
      <c r="DH5" s="759"/>
      <c r="DI5" s="759"/>
      <c r="DJ5" s="759"/>
      <c r="DK5" s="759"/>
      <c r="DL5" s="759"/>
      <c r="DM5" s="759"/>
      <c r="DN5" s="759"/>
      <c r="DO5" s="759"/>
      <c r="DP5" s="760"/>
      <c r="DQ5" s="758" t="s">
        <v>220</v>
      </c>
      <c r="DR5" s="759"/>
      <c r="DS5" s="759"/>
      <c r="DT5" s="759"/>
      <c r="DU5" s="759"/>
      <c r="DV5" s="759"/>
      <c r="DW5" s="759"/>
      <c r="DX5" s="759"/>
      <c r="DY5" s="759"/>
      <c r="DZ5" s="759"/>
      <c r="EA5" s="759"/>
      <c r="EB5" s="759"/>
      <c r="EC5" s="760"/>
    </row>
    <row r="6" spans="2:143" ht="11.25" customHeight="1">
      <c r="B6" s="638" t="s">
        <v>221</v>
      </c>
      <c r="C6" s="639"/>
      <c r="D6" s="639"/>
      <c r="E6" s="639"/>
      <c r="F6" s="639"/>
      <c r="G6" s="639"/>
      <c r="H6" s="639"/>
      <c r="I6" s="639"/>
      <c r="J6" s="639"/>
      <c r="K6" s="639"/>
      <c r="L6" s="639"/>
      <c r="M6" s="639"/>
      <c r="N6" s="639"/>
      <c r="O6" s="639"/>
      <c r="P6" s="639"/>
      <c r="Q6" s="640"/>
      <c r="R6" s="641">
        <v>117981</v>
      </c>
      <c r="S6" s="644"/>
      <c r="T6" s="644"/>
      <c r="U6" s="644"/>
      <c r="V6" s="644"/>
      <c r="W6" s="644"/>
      <c r="X6" s="644"/>
      <c r="Y6" s="645"/>
      <c r="Z6" s="703">
        <v>1</v>
      </c>
      <c r="AA6" s="703"/>
      <c r="AB6" s="703"/>
      <c r="AC6" s="703"/>
      <c r="AD6" s="704">
        <v>117981</v>
      </c>
      <c r="AE6" s="704"/>
      <c r="AF6" s="704"/>
      <c r="AG6" s="704"/>
      <c r="AH6" s="704"/>
      <c r="AI6" s="704"/>
      <c r="AJ6" s="704"/>
      <c r="AK6" s="704"/>
      <c r="AL6" s="646">
        <v>1.8</v>
      </c>
      <c r="AM6" s="647"/>
      <c r="AN6" s="647"/>
      <c r="AO6" s="705"/>
      <c r="AP6" s="638" t="s">
        <v>222</v>
      </c>
      <c r="AQ6" s="639"/>
      <c r="AR6" s="639"/>
      <c r="AS6" s="639"/>
      <c r="AT6" s="639"/>
      <c r="AU6" s="639"/>
      <c r="AV6" s="639"/>
      <c r="AW6" s="639"/>
      <c r="AX6" s="639"/>
      <c r="AY6" s="639"/>
      <c r="AZ6" s="639"/>
      <c r="BA6" s="639"/>
      <c r="BB6" s="639"/>
      <c r="BC6" s="639"/>
      <c r="BD6" s="639"/>
      <c r="BE6" s="639"/>
      <c r="BF6" s="640"/>
      <c r="BG6" s="641">
        <v>2146265</v>
      </c>
      <c r="BH6" s="644"/>
      <c r="BI6" s="644"/>
      <c r="BJ6" s="644"/>
      <c r="BK6" s="644"/>
      <c r="BL6" s="644"/>
      <c r="BM6" s="644"/>
      <c r="BN6" s="645"/>
      <c r="BO6" s="703">
        <v>100</v>
      </c>
      <c r="BP6" s="703"/>
      <c r="BQ6" s="703"/>
      <c r="BR6" s="703"/>
      <c r="BS6" s="704">
        <v>32811</v>
      </c>
      <c r="BT6" s="704"/>
      <c r="BU6" s="704"/>
      <c r="BV6" s="704"/>
      <c r="BW6" s="704"/>
      <c r="BX6" s="704"/>
      <c r="BY6" s="704"/>
      <c r="BZ6" s="704"/>
      <c r="CA6" s="704"/>
      <c r="CB6" s="745"/>
      <c r="CD6" s="712" t="s">
        <v>223</v>
      </c>
      <c r="CE6" s="713"/>
      <c r="CF6" s="713"/>
      <c r="CG6" s="713"/>
      <c r="CH6" s="713"/>
      <c r="CI6" s="713"/>
      <c r="CJ6" s="713"/>
      <c r="CK6" s="713"/>
      <c r="CL6" s="713"/>
      <c r="CM6" s="713"/>
      <c r="CN6" s="713"/>
      <c r="CO6" s="713"/>
      <c r="CP6" s="713"/>
      <c r="CQ6" s="714"/>
      <c r="CR6" s="641">
        <v>128715</v>
      </c>
      <c r="CS6" s="644"/>
      <c r="CT6" s="644"/>
      <c r="CU6" s="644"/>
      <c r="CV6" s="644"/>
      <c r="CW6" s="644"/>
      <c r="CX6" s="644"/>
      <c r="CY6" s="645"/>
      <c r="CZ6" s="754">
        <v>1.1000000000000001</v>
      </c>
      <c r="DA6" s="723"/>
      <c r="DB6" s="723"/>
      <c r="DC6" s="757"/>
      <c r="DD6" s="649" t="s">
        <v>122</v>
      </c>
      <c r="DE6" s="644"/>
      <c r="DF6" s="644"/>
      <c r="DG6" s="644"/>
      <c r="DH6" s="644"/>
      <c r="DI6" s="644"/>
      <c r="DJ6" s="644"/>
      <c r="DK6" s="644"/>
      <c r="DL6" s="644"/>
      <c r="DM6" s="644"/>
      <c r="DN6" s="644"/>
      <c r="DO6" s="644"/>
      <c r="DP6" s="645"/>
      <c r="DQ6" s="649">
        <v>128715</v>
      </c>
      <c r="DR6" s="644"/>
      <c r="DS6" s="644"/>
      <c r="DT6" s="644"/>
      <c r="DU6" s="644"/>
      <c r="DV6" s="644"/>
      <c r="DW6" s="644"/>
      <c r="DX6" s="644"/>
      <c r="DY6" s="644"/>
      <c r="DZ6" s="644"/>
      <c r="EA6" s="644"/>
      <c r="EB6" s="644"/>
      <c r="EC6" s="684"/>
    </row>
    <row r="7" spans="2:143" ht="11.25" customHeight="1">
      <c r="B7" s="638" t="s">
        <v>224</v>
      </c>
      <c r="C7" s="639"/>
      <c r="D7" s="639"/>
      <c r="E7" s="639"/>
      <c r="F7" s="639"/>
      <c r="G7" s="639"/>
      <c r="H7" s="639"/>
      <c r="I7" s="639"/>
      <c r="J7" s="639"/>
      <c r="K7" s="639"/>
      <c r="L7" s="639"/>
      <c r="M7" s="639"/>
      <c r="N7" s="639"/>
      <c r="O7" s="639"/>
      <c r="P7" s="639"/>
      <c r="Q7" s="640"/>
      <c r="R7" s="641">
        <v>6911</v>
      </c>
      <c r="S7" s="644"/>
      <c r="T7" s="644"/>
      <c r="U7" s="644"/>
      <c r="V7" s="644"/>
      <c r="W7" s="644"/>
      <c r="X7" s="644"/>
      <c r="Y7" s="645"/>
      <c r="Z7" s="703">
        <v>0.1</v>
      </c>
      <c r="AA7" s="703"/>
      <c r="AB7" s="703"/>
      <c r="AC7" s="703"/>
      <c r="AD7" s="704">
        <v>6911</v>
      </c>
      <c r="AE7" s="704"/>
      <c r="AF7" s="704"/>
      <c r="AG7" s="704"/>
      <c r="AH7" s="704"/>
      <c r="AI7" s="704"/>
      <c r="AJ7" s="704"/>
      <c r="AK7" s="704"/>
      <c r="AL7" s="646">
        <v>0.1</v>
      </c>
      <c r="AM7" s="647"/>
      <c r="AN7" s="647"/>
      <c r="AO7" s="705"/>
      <c r="AP7" s="638" t="s">
        <v>225</v>
      </c>
      <c r="AQ7" s="639"/>
      <c r="AR7" s="639"/>
      <c r="AS7" s="639"/>
      <c r="AT7" s="639"/>
      <c r="AU7" s="639"/>
      <c r="AV7" s="639"/>
      <c r="AW7" s="639"/>
      <c r="AX7" s="639"/>
      <c r="AY7" s="639"/>
      <c r="AZ7" s="639"/>
      <c r="BA7" s="639"/>
      <c r="BB7" s="639"/>
      <c r="BC7" s="639"/>
      <c r="BD7" s="639"/>
      <c r="BE7" s="639"/>
      <c r="BF7" s="640"/>
      <c r="BG7" s="641">
        <v>882518</v>
      </c>
      <c r="BH7" s="644"/>
      <c r="BI7" s="644"/>
      <c r="BJ7" s="644"/>
      <c r="BK7" s="644"/>
      <c r="BL7" s="644"/>
      <c r="BM7" s="644"/>
      <c r="BN7" s="645"/>
      <c r="BO7" s="703">
        <v>41.1</v>
      </c>
      <c r="BP7" s="703"/>
      <c r="BQ7" s="703"/>
      <c r="BR7" s="703"/>
      <c r="BS7" s="704">
        <v>32811</v>
      </c>
      <c r="BT7" s="704"/>
      <c r="BU7" s="704"/>
      <c r="BV7" s="704"/>
      <c r="BW7" s="704"/>
      <c r="BX7" s="704"/>
      <c r="BY7" s="704"/>
      <c r="BZ7" s="704"/>
      <c r="CA7" s="704"/>
      <c r="CB7" s="745"/>
      <c r="CD7" s="685" t="s">
        <v>226</v>
      </c>
      <c r="CE7" s="682"/>
      <c r="CF7" s="682"/>
      <c r="CG7" s="682"/>
      <c r="CH7" s="682"/>
      <c r="CI7" s="682"/>
      <c r="CJ7" s="682"/>
      <c r="CK7" s="682"/>
      <c r="CL7" s="682"/>
      <c r="CM7" s="682"/>
      <c r="CN7" s="682"/>
      <c r="CO7" s="682"/>
      <c r="CP7" s="682"/>
      <c r="CQ7" s="683"/>
      <c r="CR7" s="641">
        <v>1692280</v>
      </c>
      <c r="CS7" s="644"/>
      <c r="CT7" s="644"/>
      <c r="CU7" s="644"/>
      <c r="CV7" s="644"/>
      <c r="CW7" s="644"/>
      <c r="CX7" s="644"/>
      <c r="CY7" s="645"/>
      <c r="CZ7" s="703">
        <v>14.4</v>
      </c>
      <c r="DA7" s="703"/>
      <c r="DB7" s="703"/>
      <c r="DC7" s="703"/>
      <c r="DD7" s="649">
        <v>34124</v>
      </c>
      <c r="DE7" s="644"/>
      <c r="DF7" s="644"/>
      <c r="DG7" s="644"/>
      <c r="DH7" s="644"/>
      <c r="DI7" s="644"/>
      <c r="DJ7" s="644"/>
      <c r="DK7" s="644"/>
      <c r="DL7" s="644"/>
      <c r="DM7" s="644"/>
      <c r="DN7" s="644"/>
      <c r="DO7" s="644"/>
      <c r="DP7" s="645"/>
      <c r="DQ7" s="649">
        <v>1119638</v>
      </c>
      <c r="DR7" s="644"/>
      <c r="DS7" s="644"/>
      <c r="DT7" s="644"/>
      <c r="DU7" s="644"/>
      <c r="DV7" s="644"/>
      <c r="DW7" s="644"/>
      <c r="DX7" s="644"/>
      <c r="DY7" s="644"/>
      <c r="DZ7" s="644"/>
      <c r="EA7" s="644"/>
      <c r="EB7" s="644"/>
      <c r="EC7" s="684"/>
    </row>
    <row r="8" spans="2:143" ht="11.25" customHeight="1">
      <c r="B8" s="638" t="s">
        <v>227</v>
      </c>
      <c r="C8" s="639"/>
      <c r="D8" s="639"/>
      <c r="E8" s="639"/>
      <c r="F8" s="639"/>
      <c r="G8" s="639"/>
      <c r="H8" s="639"/>
      <c r="I8" s="639"/>
      <c r="J8" s="639"/>
      <c r="K8" s="639"/>
      <c r="L8" s="639"/>
      <c r="M8" s="639"/>
      <c r="N8" s="639"/>
      <c r="O8" s="639"/>
      <c r="P8" s="639"/>
      <c r="Q8" s="640"/>
      <c r="R8" s="641">
        <v>8053</v>
      </c>
      <c r="S8" s="644"/>
      <c r="T8" s="644"/>
      <c r="U8" s="644"/>
      <c r="V8" s="644"/>
      <c r="W8" s="644"/>
      <c r="X8" s="644"/>
      <c r="Y8" s="645"/>
      <c r="Z8" s="703">
        <v>0.1</v>
      </c>
      <c r="AA8" s="703"/>
      <c r="AB8" s="703"/>
      <c r="AC8" s="703"/>
      <c r="AD8" s="704">
        <v>8053</v>
      </c>
      <c r="AE8" s="704"/>
      <c r="AF8" s="704"/>
      <c r="AG8" s="704"/>
      <c r="AH8" s="704"/>
      <c r="AI8" s="704"/>
      <c r="AJ8" s="704"/>
      <c r="AK8" s="704"/>
      <c r="AL8" s="646">
        <v>0.1</v>
      </c>
      <c r="AM8" s="647"/>
      <c r="AN8" s="647"/>
      <c r="AO8" s="705"/>
      <c r="AP8" s="638" t="s">
        <v>228</v>
      </c>
      <c r="AQ8" s="639"/>
      <c r="AR8" s="639"/>
      <c r="AS8" s="639"/>
      <c r="AT8" s="639"/>
      <c r="AU8" s="639"/>
      <c r="AV8" s="639"/>
      <c r="AW8" s="639"/>
      <c r="AX8" s="639"/>
      <c r="AY8" s="639"/>
      <c r="AZ8" s="639"/>
      <c r="BA8" s="639"/>
      <c r="BB8" s="639"/>
      <c r="BC8" s="639"/>
      <c r="BD8" s="639"/>
      <c r="BE8" s="639"/>
      <c r="BF8" s="640"/>
      <c r="BG8" s="641">
        <v>31498</v>
      </c>
      <c r="BH8" s="644"/>
      <c r="BI8" s="644"/>
      <c r="BJ8" s="644"/>
      <c r="BK8" s="644"/>
      <c r="BL8" s="644"/>
      <c r="BM8" s="644"/>
      <c r="BN8" s="645"/>
      <c r="BO8" s="703">
        <v>1.5</v>
      </c>
      <c r="BP8" s="703"/>
      <c r="BQ8" s="703"/>
      <c r="BR8" s="703"/>
      <c r="BS8" s="649" t="s">
        <v>122</v>
      </c>
      <c r="BT8" s="644"/>
      <c r="BU8" s="644"/>
      <c r="BV8" s="644"/>
      <c r="BW8" s="644"/>
      <c r="BX8" s="644"/>
      <c r="BY8" s="644"/>
      <c r="BZ8" s="644"/>
      <c r="CA8" s="644"/>
      <c r="CB8" s="684"/>
      <c r="CD8" s="685" t="s">
        <v>229</v>
      </c>
      <c r="CE8" s="682"/>
      <c r="CF8" s="682"/>
      <c r="CG8" s="682"/>
      <c r="CH8" s="682"/>
      <c r="CI8" s="682"/>
      <c r="CJ8" s="682"/>
      <c r="CK8" s="682"/>
      <c r="CL8" s="682"/>
      <c r="CM8" s="682"/>
      <c r="CN8" s="682"/>
      <c r="CO8" s="682"/>
      <c r="CP8" s="682"/>
      <c r="CQ8" s="683"/>
      <c r="CR8" s="641">
        <v>4442308</v>
      </c>
      <c r="CS8" s="644"/>
      <c r="CT8" s="644"/>
      <c r="CU8" s="644"/>
      <c r="CV8" s="644"/>
      <c r="CW8" s="644"/>
      <c r="CX8" s="644"/>
      <c r="CY8" s="645"/>
      <c r="CZ8" s="703">
        <v>37.799999999999997</v>
      </c>
      <c r="DA8" s="703"/>
      <c r="DB8" s="703"/>
      <c r="DC8" s="703"/>
      <c r="DD8" s="649">
        <v>10978</v>
      </c>
      <c r="DE8" s="644"/>
      <c r="DF8" s="644"/>
      <c r="DG8" s="644"/>
      <c r="DH8" s="644"/>
      <c r="DI8" s="644"/>
      <c r="DJ8" s="644"/>
      <c r="DK8" s="644"/>
      <c r="DL8" s="644"/>
      <c r="DM8" s="644"/>
      <c r="DN8" s="644"/>
      <c r="DO8" s="644"/>
      <c r="DP8" s="645"/>
      <c r="DQ8" s="649">
        <v>2370290</v>
      </c>
      <c r="DR8" s="644"/>
      <c r="DS8" s="644"/>
      <c r="DT8" s="644"/>
      <c r="DU8" s="644"/>
      <c r="DV8" s="644"/>
      <c r="DW8" s="644"/>
      <c r="DX8" s="644"/>
      <c r="DY8" s="644"/>
      <c r="DZ8" s="644"/>
      <c r="EA8" s="644"/>
      <c r="EB8" s="644"/>
      <c r="EC8" s="684"/>
    </row>
    <row r="9" spans="2:143" ht="11.25" customHeight="1">
      <c r="B9" s="638" t="s">
        <v>230</v>
      </c>
      <c r="C9" s="639"/>
      <c r="D9" s="639"/>
      <c r="E9" s="639"/>
      <c r="F9" s="639"/>
      <c r="G9" s="639"/>
      <c r="H9" s="639"/>
      <c r="I9" s="639"/>
      <c r="J9" s="639"/>
      <c r="K9" s="639"/>
      <c r="L9" s="639"/>
      <c r="M9" s="639"/>
      <c r="N9" s="639"/>
      <c r="O9" s="639"/>
      <c r="P9" s="639"/>
      <c r="Q9" s="640"/>
      <c r="R9" s="641">
        <v>9075</v>
      </c>
      <c r="S9" s="644"/>
      <c r="T9" s="644"/>
      <c r="U9" s="644"/>
      <c r="V9" s="644"/>
      <c r="W9" s="644"/>
      <c r="X9" s="644"/>
      <c r="Y9" s="645"/>
      <c r="Z9" s="703">
        <v>0.1</v>
      </c>
      <c r="AA9" s="703"/>
      <c r="AB9" s="703"/>
      <c r="AC9" s="703"/>
      <c r="AD9" s="704">
        <v>9075</v>
      </c>
      <c r="AE9" s="704"/>
      <c r="AF9" s="704"/>
      <c r="AG9" s="704"/>
      <c r="AH9" s="704"/>
      <c r="AI9" s="704"/>
      <c r="AJ9" s="704"/>
      <c r="AK9" s="704"/>
      <c r="AL9" s="646">
        <v>0.1</v>
      </c>
      <c r="AM9" s="647"/>
      <c r="AN9" s="647"/>
      <c r="AO9" s="705"/>
      <c r="AP9" s="638" t="s">
        <v>231</v>
      </c>
      <c r="AQ9" s="639"/>
      <c r="AR9" s="639"/>
      <c r="AS9" s="639"/>
      <c r="AT9" s="639"/>
      <c r="AU9" s="639"/>
      <c r="AV9" s="639"/>
      <c r="AW9" s="639"/>
      <c r="AX9" s="639"/>
      <c r="AY9" s="639"/>
      <c r="AZ9" s="639"/>
      <c r="BA9" s="639"/>
      <c r="BB9" s="639"/>
      <c r="BC9" s="639"/>
      <c r="BD9" s="639"/>
      <c r="BE9" s="639"/>
      <c r="BF9" s="640"/>
      <c r="BG9" s="641">
        <v>674171</v>
      </c>
      <c r="BH9" s="644"/>
      <c r="BI9" s="644"/>
      <c r="BJ9" s="644"/>
      <c r="BK9" s="644"/>
      <c r="BL9" s="644"/>
      <c r="BM9" s="644"/>
      <c r="BN9" s="645"/>
      <c r="BO9" s="703">
        <v>31.4</v>
      </c>
      <c r="BP9" s="703"/>
      <c r="BQ9" s="703"/>
      <c r="BR9" s="703"/>
      <c r="BS9" s="649" t="s">
        <v>122</v>
      </c>
      <c r="BT9" s="644"/>
      <c r="BU9" s="644"/>
      <c r="BV9" s="644"/>
      <c r="BW9" s="644"/>
      <c r="BX9" s="644"/>
      <c r="BY9" s="644"/>
      <c r="BZ9" s="644"/>
      <c r="CA9" s="644"/>
      <c r="CB9" s="684"/>
      <c r="CD9" s="685" t="s">
        <v>232</v>
      </c>
      <c r="CE9" s="682"/>
      <c r="CF9" s="682"/>
      <c r="CG9" s="682"/>
      <c r="CH9" s="682"/>
      <c r="CI9" s="682"/>
      <c r="CJ9" s="682"/>
      <c r="CK9" s="682"/>
      <c r="CL9" s="682"/>
      <c r="CM9" s="682"/>
      <c r="CN9" s="682"/>
      <c r="CO9" s="682"/>
      <c r="CP9" s="682"/>
      <c r="CQ9" s="683"/>
      <c r="CR9" s="641">
        <v>800914</v>
      </c>
      <c r="CS9" s="644"/>
      <c r="CT9" s="644"/>
      <c r="CU9" s="644"/>
      <c r="CV9" s="644"/>
      <c r="CW9" s="644"/>
      <c r="CX9" s="644"/>
      <c r="CY9" s="645"/>
      <c r="CZ9" s="703">
        <v>6.8</v>
      </c>
      <c r="DA9" s="703"/>
      <c r="DB9" s="703"/>
      <c r="DC9" s="703"/>
      <c r="DD9" s="649">
        <v>14956</v>
      </c>
      <c r="DE9" s="644"/>
      <c r="DF9" s="644"/>
      <c r="DG9" s="644"/>
      <c r="DH9" s="644"/>
      <c r="DI9" s="644"/>
      <c r="DJ9" s="644"/>
      <c r="DK9" s="644"/>
      <c r="DL9" s="644"/>
      <c r="DM9" s="644"/>
      <c r="DN9" s="644"/>
      <c r="DO9" s="644"/>
      <c r="DP9" s="645"/>
      <c r="DQ9" s="649">
        <v>604010</v>
      </c>
      <c r="DR9" s="644"/>
      <c r="DS9" s="644"/>
      <c r="DT9" s="644"/>
      <c r="DU9" s="644"/>
      <c r="DV9" s="644"/>
      <c r="DW9" s="644"/>
      <c r="DX9" s="644"/>
      <c r="DY9" s="644"/>
      <c r="DZ9" s="644"/>
      <c r="EA9" s="644"/>
      <c r="EB9" s="644"/>
      <c r="EC9" s="684"/>
    </row>
    <row r="10" spans="2:143" ht="11.25" customHeight="1">
      <c r="B10" s="638" t="s">
        <v>233</v>
      </c>
      <c r="C10" s="639"/>
      <c r="D10" s="639"/>
      <c r="E10" s="639"/>
      <c r="F10" s="639"/>
      <c r="G10" s="639"/>
      <c r="H10" s="639"/>
      <c r="I10" s="639"/>
      <c r="J10" s="639"/>
      <c r="K10" s="639"/>
      <c r="L10" s="639"/>
      <c r="M10" s="639"/>
      <c r="N10" s="639"/>
      <c r="O10" s="639"/>
      <c r="P10" s="639"/>
      <c r="Q10" s="640"/>
      <c r="R10" s="641" t="s">
        <v>122</v>
      </c>
      <c r="S10" s="644"/>
      <c r="T10" s="644"/>
      <c r="U10" s="644"/>
      <c r="V10" s="644"/>
      <c r="W10" s="644"/>
      <c r="X10" s="644"/>
      <c r="Y10" s="645"/>
      <c r="Z10" s="703" t="s">
        <v>122</v>
      </c>
      <c r="AA10" s="703"/>
      <c r="AB10" s="703"/>
      <c r="AC10" s="703"/>
      <c r="AD10" s="704" t="s">
        <v>122</v>
      </c>
      <c r="AE10" s="704"/>
      <c r="AF10" s="704"/>
      <c r="AG10" s="704"/>
      <c r="AH10" s="704"/>
      <c r="AI10" s="704"/>
      <c r="AJ10" s="704"/>
      <c r="AK10" s="704"/>
      <c r="AL10" s="646" t="s">
        <v>122</v>
      </c>
      <c r="AM10" s="647"/>
      <c r="AN10" s="647"/>
      <c r="AO10" s="705"/>
      <c r="AP10" s="638" t="s">
        <v>234</v>
      </c>
      <c r="AQ10" s="639"/>
      <c r="AR10" s="639"/>
      <c r="AS10" s="639"/>
      <c r="AT10" s="639"/>
      <c r="AU10" s="639"/>
      <c r="AV10" s="639"/>
      <c r="AW10" s="639"/>
      <c r="AX10" s="639"/>
      <c r="AY10" s="639"/>
      <c r="AZ10" s="639"/>
      <c r="BA10" s="639"/>
      <c r="BB10" s="639"/>
      <c r="BC10" s="639"/>
      <c r="BD10" s="639"/>
      <c r="BE10" s="639"/>
      <c r="BF10" s="640"/>
      <c r="BG10" s="641">
        <v>70354</v>
      </c>
      <c r="BH10" s="644"/>
      <c r="BI10" s="644"/>
      <c r="BJ10" s="644"/>
      <c r="BK10" s="644"/>
      <c r="BL10" s="644"/>
      <c r="BM10" s="644"/>
      <c r="BN10" s="645"/>
      <c r="BO10" s="703">
        <v>3.3</v>
      </c>
      <c r="BP10" s="703"/>
      <c r="BQ10" s="703"/>
      <c r="BR10" s="703"/>
      <c r="BS10" s="649">
        <v>11688</v>
      </c>
      <c r="BT10" s="644"/>
      <c r="BU10" s="644"/>
      <c r="BV10" s="644"/>
      <c r="BW10" s="644"/>
      <c r="BX10" s="644"/>
      <c r="BY10" s="644"/>
      <c r="BZ10" s="644"/>
      <c r="CA10" s="644"/>
      <c r="CB10" s="684"/>
      <c r="CD10" s="685" t="s">
        <v>235</v>
      </c>
      <c r="CE10" s="682"/>
      <c r="CF10" s="682"/>
      <c r="CG10" s="682"/>
      <c r="CH10" s="682"/>
      <c r="CI10" s="682"/>
      <c r="CJ10" s="682"/>
      <c r="CK10" s="682"/>
      <c r="CL10" s="682"/>
      <c r="CM10" s="682"/>
      <c r="CN10" s="682"/>
      <c r="CO10" s="682"/>
      <c r="CP10" s="682"/>
      <c r="CQ10" s="683"/>
      <c r="CR10" s="641" t="s">
        <v>122</v>
      </c>
      <c r="CS10" s="644"/>
      <c r="CT10" s="644"/>
      <c r="CU10" s="644"/>
      <c r="CV10" s="644"/>
      <c r="CW10" s="644"/>
      <c r="CX10" s="644"/>
      <c r="CY10" s="645"/>
      <c r="CZ10" s="703" t="s">
        <v>122</v>
      </c>
      <c r="DA10" s="703"/>
      <c r="DB10" s="703"/>
      <c r="DC10" s="703"/>
      <c r="DD10" s="649" t="s">
        <v>122</v>
      </c>
      <c r="DE10" s="644"/>
      <c r="DF10" s="644"/>
      <c r="DG10" s="644"/>
      <c r="DH10" s="644"/>
      <c r="DI10" s="644"/>
      <c r="DJ10" s="644"/>
      <c r="DK10" s="644"/>
      <c r="DL10" s="644"/>
      <c r="DM10" s="644"/>
      <c r="DN10" s="644"/>
      <c r="DO10" s="644"/>
      <c r="DP10" s="645"/>
      <c r="DQ10" s="649" t="s">
        <v>122</v>
      </c>
      <c r="DR10" s="644"/>
      <c r="DS10" s="644"/>
      <c r="DT10" s="644"/>
      <c r="DU10" s="644"/>
      <c r="DV10" s="644"/>
      <c r="DW10" s="644"/>
      <c r="DX10" s="644"/>
      <c r="DY10" s="644"/>
      <c r="DZ10" s="644"/>
      <c r="EA10" s="644"/>
      <c r="EB10" s="644"/>
      <c r="EC10" s="684"/>
    </row>
    <row r="11" spans="2:143" ht="11.25" customHeight="1">
      <c r="B11" s="638" t="s">
        <v>236</v>
      </c>
      <c r="C11" s="639"/>
      <c r="D11" s="639"/>
      <c r="E11" s="639"/>
      <c r="F11" s="639"/>
      <c r="G11" s="639"/>
      <c r="H11" s="639"/>
      <c r="I11" s="639"/>
      <c r="J11" s="639"/>
      <c r="K11" s="639"/>
      <c r="L11" s="639"/>
      <c r="M11" s="639"/>
      <c r="N11" s="639"/>
      <c r="O11" s="639"/>
      <c r="P11" s="639"/>
      <c r="Q11" s="640"/>
      <c r="R11" s="641" t="s">
        <v>122</v>
      </c>
      <c r="S11" s="644"/>
      <c r="T11" s="644"/>
      <c r="U11" s="644"/>
      <c r="V11" s="644"/>
      <c r="W11" s="644"/>
      <c r="X11" s="644"/>
      <c r="Y11" s="645"/>
      <c r="Z11" s="703" t="s">
        <v>122</v>
      </c>
      <c r="AA11" s="703"/>
      <c r="AB11" s="703"/>
      <c r="AC11" s="703"/>
      <c r="AD11" s="704" t="s">
        <v>122</v>
      </c>
      <c r="AE11" s="704"/>
      <c r="AF11" s="704"/>
      <c r="AG11" s="704"/>
      <c r="AH11" s="704"/>
      <c r="AI11" s="704"/>
      <c r="AJ11" s="704"/>
      <c r="AK11" s="704"/>
      <c r="AL11" s="646" t="s">
        <v>122</v>
      </c>
      <c r="AM11" s="647"/>
      <c r="AN11" s="647"/>
      <c r="AO11" s="705"/>
      <c r="AP11" s="638" t="s">
        <v>237</v>
      </c>
      <c r="AQ11" s="639"/>
      <c r="AR11" s="639"/>
      <c r="AS11" s="639"/>
      <c r="AT11" s="639"/>
      <c r="AU11" s="639"/>
      <c r="AV11" s="639"/>
      <c r="AW11" s="639"/>
      <c r="AX11" s="639"/>
      <c r="AY11" s="639"/>
      <c r="AZ11" s="639"/>
      <c r="BA11" s="639"/>
      <c r="BB11" s="639"/>
      <c r="BC11" s="639"/>
      <c r="BD11" s="639"/>
      <c r="BE11" s="639"/>
      <c r="BF11" s="640"/>
      <c r="BG11" s="641">
        <v>106495</v>
      </c>
      <c r="BH11" s="644"/>
      <c r="BI11" s="644"/>
      <c r="BJ11" s="644"/>
      <c r="BK11" s="644"/>
      <c r="BL11" s="644"/>
      <c r="BM11" s="644"/>
      <c r="BN11" s="645"/>
      <c r="BO11" s="703">
        <v>5</v>
      </c>
      <c r="BP11" s="703"/>
      <c r="BQ11" s="703"/>
      <c r="BR11" s="703"/>
      <c r="BS11" s="649">
        <v>21123</v>
      </c>
      <c r="BT11" s="644"/>
      <c r="BU11" s="644"/>
      <c r="BV11" s="644"/>
      <c r="BW11" s="644"/>
      <c r="BX11" s="644"/>
      <c r="BY11" s="644"/>
      <c r="BZ11" s="644"/>
      <c r="CA11" s="644"/>
      <c r="CB11" s="684"/>
      <c r="CD11" s="685" t="s">
        <v>238</v>
      </c>
      <c r="CE11" s="682"/>
      <c r="CF11" s="682"/>
      <c r="CG11" s="682"/>
      <c r="CH11" s="682"/>
      <c r="CI11" s="682"/>
      <c r="CJ11" s="682"/>
      <c r="CK11" s="682"/>
      <c r="CL11" s="682"/>
      <c r="CM11" s="682"/>
      <c r="CN11" s="682"/>
      <c r="CO11" s="682"/>
      <c r="CP11" s="682"/>
      <c r="CQ11" s="683"/>
      <c r="CR11" s="641">
        <v>430407</v>
      </c>
      <c r="CS11" s="644"/>
      <c r="CT11" s="644"/>
      <c r="CU11" s="644"/>
      <c r="CV11" s="644"/>
      <c r="CW11" s="644"/>
      <c r="CX11" s="644"/>
      <c r="CY11" s="645"/>
      <c r="CZ11" s="703">
        <v>3.7</v>
      </c>
      <c r="DA11" s="703"/>
      <c r="DB11" s="703"/>
      <c r="DC11" s="703"/>
      <c r="DD11" s="649">
        <v>141056</v>
      </c>
      <c r="DE11" s="644"/>
      <c r="DF11" s="644"/>
      <c r="DG11" s="644"/>
      <c r="DH11" s="644"/>
      <c r="DI11" s="644"/>
      <c r="DJ11" s="644"/>
      <c r="DK11" s="644"/>
      <c r="DL11" s="644"/>
      <c r="DM11" s="644"/>
      <c r="DN11" s="644"/>
      <c r="DO11" s="644"/>
      <c r="DP11" s="645"/>
      <c r="DQ11" s="649">
        <v>248235</v>
      </c>
      <c r="DR11" s="644"/>
      <c r="DS11" s="644"/>
      <c r="DT11" s="644"/>
      <c r="DU11" s="644"/>
      <c r="DV11" s="644"/>
      <c r="DW11" s="644"/>
      <c r="DX11" s="644"/>
      <c r="DY11" s="644"/>
      <c r="DZ11" s="644"/>
      <c r="EA11" s="644"/>
      <c r="EB11" s="644"/>
      <c r="EC11" s="684"/>
    </row>
    <row r="12" spans="2:143" ht="11.25" customHeight="1">
      <c r="B12" s="638" t="s">
        <v>239</v>
      </c>
      <c r="C12" s="639"/>
      <c r="D12" s="639"/>
      <c r="E12" s="639"/>
      <c r="F12" s="639"/>
      <c r="G12" s="639"/>
      <c r="H12" s="639"/>
      <c r="I12" s="639"/>
      <c r="J12" s="639"/>
      <c r="K12" s="639"/>
      <c r="L12" s="639"/>
      <c r="M12" s="639"/>
      <c r="N12" s="639"/>
      <c r="O12" s="639"/>
      <c r="P12" s="639"/>
      <c r="Q12" s="640"/>
      <c r="R12" s="641">
        <v>388450</v>
      </c>
      <c r="S12" s="644"/>
      <c r="T12" s="644"/>
      <c r="U12" s="644"/>
      <c r="V12" s="644"/>
      <c r="W12" s="644"/>
      <c r="X12" s="644"/>
      <c r="Y12" s="645"/>
      <c r="Z12" s="703">
        <v>3.2</v>
      </c>
      <c r="AA12" s="703"/>
      <c r="AB12" s="703"/>
      <c r="AC12" s="703"/>
      <c r="AD12" s="704">
        <v>388450</v>
      </c>
      <c r="AE12" s="704"/>
      <c r="AF12" s="704"/>
      <c r="AG12" s="704"/>
      <c r="AH12" s="704"/>
      <c r="AI12" s="704"/>
      <c r="AJ12" s="704"/>
      <c r="AK12" s="704"/>
      <c r="AL12" s="646">
        <v>6</v>
      </c>
      <c r="AM12" s="647"/>
      <c r="AN12" s="647"/>
      <c r="AO12" s="705"/>
      <c r="AP12" s="638" t="s">
        <v>240</v>
      </c>
      <c r="AQ12" s="639"/>
      <c r="AR12" s="639"/>
      <c r="AS12" s="639"/>
      <c r="AT12" s="639"/>
      <c r="AU12" s="639"/>
      <c r="AV12" s="639"/>
      <c r="AW12" s="639"/>
      <c r="AX12" s="639"/>
      <c r="AY12" s="639"/>
      <c r="AZ12" s="639"/>
      <c r="BA12" s="639"/>
      <c r="BB12" s="639"/>
      <c r="BC12" s="639"/>
      <c r="BD12" s="639"/>
      <c r="BE12" s="639"/>
      <c r="BF12" s="640"/>
      <c r="BG12" s="641">
        <v>1001655</v>
      </c>
      <c r="BH12" s="644"/>
      <c r="BI12" s="644"/>
      <c r="BJ12" s="644"/>
      <c r="BK12" s="644"/>
      <c r="BL12" s="644"/>
      <c r="BM12" s="644"/>
      <c r="BN12" s="645"/>
      <c r="BO12" s="703">
        <v>46.7</v>
      </c>
      <c r="BP12" s="703"/>
      <c r="BQ12" s="703"/>
      <c r="BR12" s="703"/>
      <c r="BS12" s="649" t="s">
        <v>122</v>
      </c>
      <c r="BT12" s="644"/>
      <c r="BU12" s="644"/>
      <c r="BV12" s="644"/>
      <c r="BW12" s="644"/>
      <c r="BX12" s="644"/>
      <c r="BY12" s="644"/>
      <c r="BZ12" s="644"/>
      <c r="CA12" s="644"/>
      <c r="CB12" s="684"/>
      <c r="CD12" s="685" t="s">
        <v>241</v>
      </c>
      <c r="CE12" s="682"/>
      <c r="CF12" s="682"/>
      <c r="CG12" s="682"/>
      <c r="CH12" s="682"/>
      <c r="CI12" s="682"/>
      <c r="CJ12" s="682"/>
      <c r="CK12" s="682"/>
      <c r="CL12" s="682"/>
      <c r="CM12" s="682"/>
      <c r="CN12" s="682"/>
      <c r="CO12" s="682"/>
      <c r="CP12" s="682"/>
      <c r="CQ12" s="683"/>
      <c r="CR12" s="641">
        <v>409756</v>
      </c>
      <c r="CS12" s="644"/>
      <c r="CT12" s="644"/>
      <c r="CU12" s="644"/>
      <c r="CV12" s="644"/>
      <c r="CW12" s="644"/>
      <c r="CX12" s="644"/>
      <c r="CY12" s="645"/>
      <c r="CZ12" s="703">
        <v>3.5</v>
      </c>
      <c r="DA12" s="703"/>
      <c r="DB12" s="703"/>
      <c r="DC12" s="703"/>
      <c r="DD12" s="649">
        <v>308459</v>
      </c>
      <c r="DE12" s="644"/>
      <c r="DF12" s="644"/>
      <c r="DG12" s="644"/>
      <c r="DH12" s="644"/>
      <c r="DI12" s="644"/>
      <c r="DJ12" s="644"/>
      <c r="DK12" s="644"/>
      <c r="DL12" s="644"/>
      <c r="DM12" s="644"/>
      <c r="DN12" s="644"/>
      <c r="DO12" s="644"/>
      <c r="DP12" s="645"/>
      <c r="DQ12" s="649">
        <v>92145</v>
      </c>
      <c r="DR12" s="644"/>
      <c r="DS12" s="644"/>
      <c r="DT12" s="644"/>
      <c r="DU12" s="644"/>
      <c r="DV12" s="644"/>
      <c r="DW12" s="644"/>
      <c r="DX12" s="644"/>
      <c r="DY12" s="644"/>
      <c r="DZ12" s="644"/>
      <c r="EA12" s="644"/>
      <c r="EB12" s="644"/>
      <c r="EC12" s="684"/>
    </row>
    <row r="13" spans="2:143" ht="11.25" customHeight="1">
      <c r="B13" s="638" t="s">
        <v>242</v>
      </c>
      <c r="C13" s="639"/>
      <c r="D13" s="639"/>
      <c r="E13" s="639"/>
      <c r="F13" s="639"/>
      <c r="G13" s="639"/>
      <c r="H13" s="639"/>
      <c r="I13" s="639"/>
      <c r="J13" s="639"/>
      <c r="K13" s="639"/>
      <c r="L13" s="639"/>
      <c r="M13" s="639"/>
      <c r="N13" s="639"/>
      <c r="O13" s="639"/>
      <c r="P13" s="639"/>
      <c r="Q13" s="640"/>
      <c r="R13" s="641" t="s">
        <v>122</v>
      </c>
      <c r="S13" s="644"/>
      <c r="T13" s="644"/>
      <c r="U13" s="644"/>
      <c r="V13" s="644"/>
      <c r="W13" s="644"/>
      <c r="X13" s="644"/>
      <c r="Y13" s="645"/>
      <c r="Z13" s="703" t="s">
        <v>122</v>
      </c>
      <c r="AA13" s="703"/>
      <c r="AB13" s="703"/>
      <c r="AC13" s="703"/>
      <c r="AD13" s="704" t="s">
        <v>243</v>
      </c>
      <c r="AE13" s="704"/>
      <c r="AF13" s="704"/>
      <c r="AG13" s="704"/>
      <c r="AH13" s="704"/>
      <c r="AI13" s="704"/>
      <c r="AJ13" s="704"/>
      <c r="AK13" s="704"/>
      <c r="AL13" s="646" t="s">
        <v>122</v>
      </c>
      <c r="AM13" s="647"/>
      <c r="AN13" s="647"/>
      <c r="AO13" s="705"/>
      <c r="AP13" s="638" t="s">
        <v>244</v>
      </c>
      <c r="AQ13" s="639"/>
      <c r="AR13" s="639"/>
      <c r="AS13" s="639"/>
      <c r="AT13" s="639"/>
      <c r="AU13" s="639"/>
      <c r="AV13" s="639"/>
      <c r="AW13" s="639"/>
      <c r="AX13" s="639"/>
      <c r="AY13" s="639"/>
      <c r="AZ13" s="639"/>
      <c r="BA13" s="639"/>
      <c r="BB13" s="639"/>
      <c r="BC13" s="639"/>
      <c r="BD13" s="639"/>
      <c r="BE13" s="639"/>
      <c r="BF13" s="640"/>
      <c r="BG13" s="641">
        <v>993503</v>
      </c>
      <c r="BH13" s="644"/>
      <c r="BI13" s="644"/>
      <c r="BJ13" s="644"/>
      <c r="BK13" s="644"/>
      <c r="BL13" s="644"/>
      <c r="BM13" s="644"/>
      <c r="BN13" s="645"/>
      <c r="BO13" s="703">
        <v>46.3</v>
      </c>
      <c r="BP13" s="703"/>
      <c r="BQ13" s="703"/>
      <c r="BR13" s="703"/>
      <c r="BS13" s="649" t="s">
        <v>122</v>
      </c>
      <c r="BT13" s="644"/>
      <c r="BU13" s="644"/>
      <c r="BV13" s="644"/>
      <c r="BW13" s="644"/>
      <c r="BX13" s="644"/>
      <c r="BY13" s="644"/>
      <c r="BZ13" s="644"/>
      <c r="CA13" s="644"/>
      <c r="CB13" s="684"/>
      <c r="CD13" s="685" t="s">
        <v>245</v>
      </c>
      <c r="CE13" s="682"/>
      <c r="CF13" s="682"/>
      <c r="CG13" s="682"/>
      <c r="CH13" s="682"/>
      <c r="CI13" s="682"/>
      <c r="CJ13" s="682"/>
      <c r="CK13" s="682"/>
      <c r="CL13" s="682"/>
      <c r="CM13" s="682"/>
      <c r="CN13" s="682"/>
      <c r="CO13" s="682"/>
      <c r="CP13" s="682"/>
      <c r="CQ13" s="683"/>
      <c r="CR13" s="641">
        <v>991762</v>
      </c>
      <c r="CS13" s="644"/>
      <c r="CT13" s="644"/>
      <c r="CU13" s="644"/>
      <c r="CV13" s="644"/>
      <c r="CW13" s="644"/>
      <c r="CX13" s="644"/>
      <c r="CY13" s="645"/>
      <c r="CZ13" s="703">
        <v>8.4</v>
      </c>
      <c r="DA13" s="703"/>
      <c r="DB13" s="703"/>
      <c r="DC13" s="703"/>
      <c r="DD13" s="649">
        <v>457191</v>
      </c>
      <c r="DE13" s="644"/>
      <c r="DF13" s="644"/>
      <c r="DG13" s="644"/>
      <c r="DH13" s="644"/>
      <c r="DI13" s="644"/>
      <c r="DJ13" s="644"/>
      <c r="DK13" s="644"/>
      <c r="DL13" s="644"/>
      <c r="DM13" s="644"/>
      <c r="DN13" s="644"/>
      <c r="DO13" s="644"/>
      <c r="DP13" s="645"/>
      <c r="DQ13" s="649">
        <v>656136</v>
      </c>
      <c r="DR13" s="644"/>
      <c r="DS13" s="644"/>
      <c r="DT13" s="644"/>
      <c r="DU13" s="644"/>
      <c r="DV13" s="644"/>
      <c r="DW13" s="644"/>
      <c r="DX13" s="644"/>
      <c r="DY13" s="644"/>
      <c r="DZ13" s="644"/>
      <c r="EA13" s="644"/>
      <c r="EB13" s="644"/>
      <c r="EC13" s="684"/>
    </row>
    <row r="14" spans="2:143" ht="11.25" customHeight="1">
      <c r="B14" s="638" t="s">
        <v>246</v>
      </c>
      <c r="C14" s="639"/>
      <c r="D14" s="639"/>
      <c r="E14" s="639"/>
      <c r="F14" s="639"/>
      <c r="G14" s="639"/>
      <c r="H14" s="639"/>
      <c r="I14" s="639"/>
      <c r="J14" s="639"/>
      <c r="K14" s="639"/>
      <c r="L14" s="639"/>
      <c r="M14" s="639"/>
      <c r="N14" s="639"/>
      <c r="O14" s="639"/>
      <c r="P14" s="639"/>
      <c r="Q14" s="640"/>
      <c r="R14" s="641" t="s">
        <v>122</v>
      </c>
      <c r="S14" s="644"/>
      <c r="T14" s="644"/>
      <c r="U14" s="644"/>
      <c r="V14" s="644"/>
      <c r="W14" s="644"/>
      <c r="X14" s="644"/>
      <c r="Y14" s="645"/>
      <c r="Z14" s="703" t="s">
        <v>122</v>
      </c>
      <c r="AA14" s="703"/>
      <c r="AB14" s="703"/>
      <c r="AC14" s="703"/>
      <c r="AD14" s="704" t="s">
        <v>122</v>
      </c>
      <c r="AE14" s="704"/>
      <c r="AF14" s="704"/>
      <c r="AG14" s="704"/>
      <c r="AH14" s="704"/>
      <c r="AI14" s="704"/>
      <c r="AJ14" s="704"/>
      <c r="AK14" s="704"/>
      <c r="AL14" s="646" t="s">
        <v>122</v>
      </c>
      <c r="AM14" s="647"/>
      <c r="AN14" s="647"/>
      <c r="AO14" s="705"/>
      <c r="AP14" s="638" t="s">
        <v>247</v>
      </c>
      <c r="AQ14" s="639"/>
      <c r="AR14" s="639"/>
      <c r="AS14" s="639"/>
      <c r="AT14" s="639"/>
      <c r="AU14" s="639"/>
      <c r="AV14" s="639"/>
      <c r="AW14" s="639"/>
      <c r="AX14" s="639"/>
      <c r="AY14" s="639"/>
      <c r="AZ14" s="639"/>
      <c r="BA14" s="639"/>
      <c r="BB14" s="639"/>
      <c r="BC14" s="639"/>
      <c r="BD14" s="639"/>
      <c r="BE14" s="639"/>
      <c r="BF14" s="640"/>
      <c r="BG14" s="641">
        <v>80099</v>
      </c>
      <c r="BH14" s="644"/>
      <c r="BI14" s="644"/>
      <c r="BJ14" s="644"/>
      <c r="BK14" s="644"/>
      <c r="BL14" s="644"/>
      <c r="BM14" s="644"/>
      <c r="BN14" s="645"/>
      <c r="BO14" s="703">
        <v>3.7</v>
      </c>
      <c r="BP14" s="703"/>
      <c r="BQ14" s="703"/>
      <c r="BR14" s="703"/>
      <c r="BS14" s="649" t="s">
        <v>122</v>
      </c>
      <c r="BT14" s="644"/>
      <c r="BU14" s="644"/>
      <c r="BV14" s="644"/>
      <c r="BW14" s="644"/>
      <c r="BX14" s="644"/>
      <c r="BY14" s="644"/>
      <c r="BZ14" s="644"/>
      <c r="CA14" s="644"/>
      <c r="CB14" s="684"/>
      <c r="CD14" s="685" t="s">
        <v>248</v>
      </c>
      <c r="CE14" s="682"/>
      <c r="CF14" s="682"/>
      <c r="CG14" s="682"/>
      <c r="CH14" s="682"/>
      <c r="CI14" s="682"/>
      <c r="CJ14" s="682"/>
      <c r="CK14" s="682"/>
      <c r="CL14" s="682"/>
      <c r="CM14" s="682"/>
      <c r="CN14" s="682"/>
      <c r="CO14" s="682"/>
      <c r="CP14" s="682"/>
      <c r="CQ14" s="683"/>
      <c r="CR14" s="641">
        <v>467571</v>
      </c>
      <c r="CS14" s="644"/>
      <c r="CT14" s="644"/>
      <c r="CU14" s="644"/>
      <c r="CV14" s="644"/>
      <c r="CW14" s="644"/>
      <c r="CX14" s="644"/>
      <c r="CY14" s="645"/>
      <c r="CZ14" s="703">
        <v>4</v>
      </c>
      <c r="DA14" s="703"/>
      <c r="DB14" s="703"/>
      <c r="DC14" s="703"/>
      <c r="DD14" s="649">
        <v>72033</v>
      </c>
      <c r="DE14" s="644"/>
      <c r="DF14" s="644"/>
      <c r="DG14" s="644"/>
      <c r="DH14" s="644"/>
      <c r="DI14" s="644"/>
      <c r="DJ14" s="644"/>
      <c r="DK14" s="644"/>
      <c r="DL14" s="644"/>
      <c r="DM14" s="644"/>
      <c r="DN14" s="644"/>
      <c r="DO14" s="644"/>
      <c r="DP14" s="645"/>
      <c r="DQ14" s="649">
        <v>390654</v>
      </c>
      <c r="DR14" s="644"/>
      <c r="DS14" s="644"/>
      <c r="DT14" s="644"/>
      <c r="DU14" s="644"/>
      <c r="DV14" s="644"/>
      <c r="DW14" s="644"/>
      <c r="DX14" s="644"/>
      <c r="DY14" s="644"/>
      <c r="DZ14" s="644"/>
      <c r="EA14" s="644"/>
      <c r="EB14" s="644"/>
      <c r="EC14" s="684"/>
    </row>
    <row r="15" spans="2:143" ht="11.25" customHeight="1">
      <c r="B15" s="638" t="s">
        <v>249</v>
      </c>
      <c r="C15" s="639"/>
      <c r="D15" s="639"/>
      <c r="E15" s="639"/>
      <c r="F15" s="639"/>
      <c r="G15" s="639"/>
      <c r="H15" s="639"/>
      <c r="I15" s="639"/>
      <c r="J15" s="639"/>
      <c r="K15" s="639"/>
      <c r="L15" s="639"/>
      <c r="M15" s="639"/>
      <c r="N15" s="639"/>
      <c r="O15" s="639"/>
      <c r="P15" s="639"/>
      <c r="Q15" s="640"/>
      <c r="R15" s="641">
        <v>22710</v>
      </c>
      <c r="S15" s="644"/>
      <c r="T15" s="644"/>
      <c r="U15" s="644"/>
      <c r="V15" s="644"/>
      <c r="W15" s="644"/>
      <c r="X15" s="644"/>
      <c r="Y15" s="645"/>
      <c r="Z15" s="703">
        <v>0.2</v>
      </c>
      <c r="AA15" s="703"/>
      <c r="AB15" s="703"/>
      <c r="AC15" s="703"/>
      <c r="AD15" s="704">
        <v>22710</v>
      </c>
      <c r="AE15" s="704"/>
      <c r="AF15" s="704"/>
      <c r="AG15" s="704"/>
      <c r="AH15" s="704"/>
      <c r="AI15" s="704"/>
      <c r="AJ15" s="704"/>
      <c r="AK15" s="704"/>
      <c r="AL15" s="646">
        <v>0.4</v>
      </c>
      <c r="AM15" s="647"/>
      <c r="AN15" s="647"/>
      <c r="AO15" s="705"/>
      <c r="AP15" s="638" t="s">
        <v>250</v>
      </c>
      <c r="AQ15" s="639"/>
      <c r="AR15" s="639"/>
      <c r="AS15" s="639"/>
      <c r="AT15" s="639"/>
      <c r="AU15" s="639"/>
      <c r="AV15" s="639"/>
      <c r="AW15" s="639"/>
      <c r="AX15" s="639"/>
      <c r="AY15" s="639"/>
      <c r="AZ15" s="639"/>
      <c r="BA15" s="639"/>
      <c r="BB15" s="639"/>
      <c r="BC15" s="639"/>
      <c r="BD15" s="639"/>
      <c r="BE15" s="639"/>
      <c r="BF15" s="640"/>
      <c r="BG15" s="641">
        <v>181993</v>
      </c>
      <c r="BH15" s="644"/>
      <c r="BI15" s="644"/>
      <c r="BJ15" s="644"/>
      <c r="BK15" s="644"/>
      <c r="BL15" s="644"/>
      <c r="BM15" s="644"/>
      <c r="BN15" s="645"/>
      <c r="BO15" s="703">
        <v>8.5</v>
      </c>
      <c r="BP15" s="703"/>
      <c r="BQ15" s="703"/>
      <c r="BR15" s="703"/>
      <c r="BS15" s="649" t="s">
        <v>122</v>
      </c>
      <c r="BT15" s="644"/>
      <c r="BU15" s="644"/>
      <c r="BV15" s="644"/>
      <c r="BW15" s="644"/>
      <c r="BX15" s="644"/>
      <c r="BY15" s="644"/>
      <c r="BZ15" s="644"/>
      <c r="CA15" s="644"/>
      <c r="CB15" s="684"/>
      <c r="CD15" s="685" t="s">
        <v>251</v>
      </c>
      <c r="CE15" s="682"/>
      <c r="CF15" s="682"/>
      <c r="CG15" s="682"/>
      <c r="CH15" s="682"/>
      <c r="CI15" s="682"/>
      <c r="CJ15" s="682"/>
      <c r="CK15" s="682"/>
      <c r="CL15" s="682"/>
      <c r="CM15" s="682"/>
      <c r="CN15" s="682"/>
      <c r="CO15" s="682"/>
      <c r="CP15" s="682"/>
      <c r="CQ15" s="683"/>
      <c r="CR15" s="641">
        <v>1056959</v>
      </c>
      <c r="CS15" s="644"/>
      <c r="CT15" s="644"/>
      <c r="CU15" s="644"/>
      <c r="CV15" s="644"/>
      <c r="CW15" s="644"/>
      <c r="CX15" s="644"/>
      <c r="CY15" s="645"/>
      <c r="CZ15" s="703">
        <v>9</v>
      </c>
      <c r="DA15" s="703"/>
      <c r="DB15" s="703"/>
      <c r="DC15" s="703"/>
      <c r="DD15" s="649">
        <v>299503</v>
      </c>
      <c r="DE15" s="644"/>
      <c r="DF15" s="644"/>
      <c r="DG15" s="644"/>
      <c r="DH15" s="644"/>
      <c r="DI15" s="644"/>
      <c r="DJ15" s="644"/>
      <c r="DK15" s="644"/>
      <c r="DL15" s="644"/>
      <c r="DM15" s="644"/>
      <c r="DN15" s="644"/>
      <c r="DO15" s="644"/>
      <c r="DP15" s="645"/>
      <c r="DQ15" s="649">
        <v>702208</v>
      </c>
      <c r="DR15" s="644"/>
      <c r="DS15" s="644"/>
      <c r="DT15" s="644"/>
      <c r="DU15" s="644"/>
      <c r="DV15" s="644"/>
      <c r="DW15" s="644"/>
      <c r="DX15" s="644"/>
      <c r="DY15" s="644"/>
      <c r="DZ15" s="644"/>
      <c r="EA15" s="644"/>
      <c r="EB15" s="644"/>
      <c r="EC15" s="684"/>
    </row>
    <row r="16" spans="2:143" ht="11.25" customHeight="1">
      <c r="B16" s="638" t="s">
        <v>252</v>
      </c>
      <c r="C16" s="639"/>
      <c r="D16" s="639"/>
      <c r="E16" s="639"/>
      <c r="F16" s="639"/>
      <c r="G16" s="639"/>
      <c r="H16" s="639"/>
      <c r="I16" s="639"/>
      <c r="J16" s="639"/>
      <c r="K16" s="639"/>
      <c r="L16" s="639"/>
      <c r="M16" s="639"/>
      <c r="N16" s="639"/>
      <c r="O16" s="639"/>
      <c r="P16" s="639"/>
      <c r="Q16" s="640"/>
      <c r="R16" s="641" t="s">
        <v>122</v>
      </c>
      <c r="S16" s="644"/>
      <c r="T16" s="644"/>
      <c r="U16" s="644"/>
      <c r="V16" s="644"/>
      <c r="W16" s="644"/>
      <c r="X16" s="644"/>
      <c r="Y16" s="645"/>
      <c r="Z16" s="703" t="s">
        <v>253</v>
      </c>
      <c r="AA16" s="703"/>
      <c r="AB16" s="703"/>
      <c r="AC16" s="703"/>
      <c r="AD16" s="704" t="s">
        <v>122</v>
      </c>
      <c r="AE16" s="704"/>
      <c r="AF16" s="704"/>
      <c r="AG16" s="704"/>
      <c r="AH16" s="704"/>
      <c r="AI16" s="704"/>
      <c r="AJ16" s="704"/>
      <c r="AK16" s="704"/>
      <c r="AL16" s="646" t="s">
        <v>122</v>
      </c>
      <c r="AM16" s="647"/>
      <c r="AN16" s="647"/>
      <c r="AO16" s="705"/>
      <c r="AP16" s="638" t="s">
        <v>254</v>
      </c>
      <c r="AQ16" s="639"/>
      <c r="AR16" s="639"/>
      <c r="AS16" s="639"/>
      <c r="AT16" s="639"/>
      <c r="AU16" s="639"/>
      <c r="AV16" s="639"/>
      <c r="AW16" s="639"/>
      <c r="AX16" s="639"/>
      <c r="AY16" s="639"/>
      <c r="AZ16" s="639"/>
      <c r="BA16" s="639"/>
      <c r="BB16" s="639"/>
      <c r="BC16" s="639"/>
      <c r="BD16" s="639"/>
      <c r="BE16" s="639"/>
      <c r="BF16" s="640"/>
      <c r="BG16" s="641" t="s">
        <v>122</v>
      </c>
      <c r="BH16" s="644"/>
      <c r="BI16" s="644"/>
      <c r="BJ16" s="644"/>
      <c r="BK16" s="644"/>
      <c r="BL16" s="644"/>
      <c r="BM16" s="644"/>
      <c r="BN16" s="645"/>
      <c r="BO16" s="703" t="s">
        <v>122</v>
      </c>
      <c r="BP16" s="703"/>
      <c r="BQ16" s="703"/>
      <c r="BR16" s="703"/>
      <c r="BS16" s="649" t="s">
        <v>122</v>
      </c>
      <c r="BT16" s="644"/>
      <c r="BU16" s="644"/>
      <c r="BV16" s="644"/>
      <c r="BW16" s="644"/>
      <c r="BX16" s="644"/>
      <c r="BY16" s="644"/>
      <c r="BZ16" s="644"/>
      <c r="CA16" s="644"/>
      <c r="CB16" s="684"/>
      <c r="CD16" s="685" t="s">
        <v>255</v>
      </c>
      <c r="CE16" s="682"/>
      <c r="CF16" s="682"/>
      <c r="CG16" s="682"/>
      <c r="CH16" s="682"/>
      <c r="CI16" s="682"/>
      <c r="CJ16" s="682"/>
      <c r="CK16" s="682"/>
      <c r="CL16" s="682"/>
      <c r="CM16" s="682"/>
      <c r="CN16" s="682"/>
      <c r="CO16" s="682"/>
      <c r="CP16" s="682"/>
      <c r="CQ16" s="683"/>
      <c r="CR16" s="641">
        <v>98094</v>
      </c>
      <c r="CS16" s="644"/>
      <c r="CT16" s="644"/>
      <c r="CU16" s="644"/>
      <c r="CV16" s="644"/>
      <c r="CW16" s="644"/>
      <c r="CX16" s="644"/>
      <c r="CY16" s="645"/>
      <c r="CZ16" s="703">
        <v>0.8</v>
      </c>
      <c r="DA16" s="703"/>
      <c r="DB16" s="703"/>
      <c r="DC16" s="703"/>
      <c r="DD16" s="649" t="s">
        <v>122</v>
      </c>
      <c r="DE16" s="644"/>
      <c r="DF16" s="644"/>
      <c r="DG16" s="644"/>
      <c r="DH16" s="644"/>
      <c r="DI16" s="644"/>
      <c r="DJ16" s="644"/>
      <c r="DK16" s="644"/>
      <c r="DL16" s="644"/>
      <c r="DM16" s="644"/>
      <c r="DN16" s="644"/>
      <c r="DO16" s="644"/>
      <c r="DP16" s="645"/>
      <c r="DQ16" s="649">
        <v>1613</v>
      </c>
      <c r="DR16" s="644"/>
      <c r="DS16" s="644"/>
      <c r="DT16" s="644"/>
      <c r="DU16" s="644"/>
      <c r="DV16" s="644"/>
      <c r="DW16" s="644"/>
      <c r="DX16" s="644"/>
      <c r="DY16" s="644"/>
      <c r="DZ16" s="644"/>
      <c r="EA16" s="644"/>
      <c r="EB16" s="644"/>
      <c r="EC16" s="684"/>
    </row>
    <row r="17" spans="2:133" ht="11.25" customHeight="1">
      <c r="B17" s="638" t="s">
        <v>256</v>
      </c>
      <c r="C17" s="639"/>
      <c r="D17" s="639"/>
      <c r="E17" s="639"/>
      <c r="F17" s="639"/>
      <c r="G17" s="639"/>
      <c r="H17" s="639"/>
      <c r="I17" s="639"/>
      <c r="J17" s="639"/>
      <c r="K17" s="639"/>
      <c r="L17" s="639"/>
      <c r="M17" s="639"/>
      <c r="N17" s="639"/>
      <c r="O17" s="639"/>
      <c r="P17" s="639"/>
      <c r="Q17" s="640"/>
      <c r="R17" s="641">
        <v>5599</v>
      </c>
      <c r="S17" s="644"/>
      <c r="T17" s="644"/>
      <c r="U17" s="644"/>
      <c r="V17" s="644"/>
      <c r="W17" s="644"/>
      <c r="X17" s="644"/>
      <c r="Y17" s="645"/>
      <c r="Z17" s="703">
        <v>0</v>
      </c>
      <c r="AA17" s="703"/>
      <c r="AB17" s="703"/>
      <c r="AC17" s="703"/>
      <c r="AD17" s="704">
        <v>5599</v>
      </c>
      <c r="AE17" s="704"/>
      <c r="AF17" s="704"/>
      <c r="AG17" s="704"/>
      <c r="AH17" s="704"/>
      <c r="AI17" s="704"/>
      <c r="AJ17" s="704"/>
      <c r="AK17" s="704"/>
      <c r="AL17" s="646">
        <v>0.1</v>
      </c>
      <c r="AM17" s="647"/>
      <c r="AN17" s="647"/>
      <c r="AO17" s="705"/>
      <c r="AP17" s="638" t="s">
        <v>257</v>
      </c>
      <c r="AQ17" s="639"/>
      <c r="AR17" s="639"/>
      <c r="AS17" s="639"/>
      <c r="AT17" s="639"/>
      <c r="AU17" s="639"/>
      <c r="AV17" s="639"/>
      <c r="AW17" s="639"/>
      <c r="AX17" s="639"/>
      <c r="AY17" s="639"/>
      <c r="AZ17" s="639"/>
      <c r="BA17" s="639"/>
      <c r="BB17" s="639"/>
      <c r="BC17" s="639"/>
      <c r="BD17" s="639"/>
      <c r="BE17" s="639"/>
      <c r="BF17" s="640"/>
      <c r="BG17" s="641" t="s">
        <v>122</v>
      </c>
      <c r="BH17" s="644"/>
      <c r="BI17" s="644"/>
      <c r="BJ17" s="644"/>
      <c r="BK17" s="644"/>
      <c r="BL17" s="644"/>
      <c r="BM17" s="644"/>
      <c r="BN17" s="645"/>
      <c r="BO17" s="703" t="s">
        <v>122</v>
      </c>
      <c r="BP17" s="703"/>
      <c r="BQ17" s="703"/>
      <c r="BR17" s="703"/>
      <c r="BS17" s="649" t="s">
        <v>122</v>
      </c>
      <c r="BT17" s="644"/>
      <c r="BU17" s="644"/>
      <c r="BV17" s="644"/>
      <c r="BW17" s="644"/>
      <c r="BX17" s="644"/>
      <c r="BY17" s="644"/>
      <c r="BZ17" s="644"/>
      <c r="CA17" s="644"/>
      <c r="CB17" s="684"/>
      <c r="CD17" s="685" t="s">
        <v>258</v>
      </c>
      <c r="CE17" s="682"/>
      <c r="CF17" s="682"/>
      <c r="CG17" s="682"/>
      <c r="CH17" s="682"/>
      <c r="CI17" s="682"/>
      <c r="CJ17" s="682"/>
      <c r="CK17" s="682"/>
      <c r="CL17" s="682"/>
      <c r="CM17" s="682"/>
      <c r="CN17" s="682"/>
      <c r="CO17" s="682"/>
      <c r="CP17" s="682"/>
      <c r="CQ17" s="683"/>
      <c r="CR17" s="641">
        <v>1236949</v>
      </c>
      <c r="CS17" s="644"/>
      <c r="CT17" s="644"/>
      <c r="CU17" s="644"/>
      <c r="CV17" s="644"/>
      <c r="CW17" s="644"/>
      <c r="CX17" s="644"/>
      <c r="CY17" s="645"/>
      <c r="CZ17" s="703">
        <v>10.5</v>
      </c>
      <c r="DA17" s="703"/>
      <c r="DB17" s="703"/>
      <c r="DC17" s="703"/>
      <c r="DD17" s="649" t="s">
        <v>122</v>
      </c>
      <c r="DE17" s="644"/>
      <c r="DF17" s="644"/>
      <c r="DG17" s="644"/>
      <c r="DH17" s="644"/>
      <c r="DI17" s="644"/>
      <c r="DJ17" s="644"/>
      <c r="DK17" s="644"/>
      <c r="DL17" s="644"/>
      <c r="DM17" s="644"/>
      <c r="DN17" s="644"/>
      <c r="DO17" s="644"/>
      <c r="DP17" s="645"/>
      <c r="DQ17" s="649">
        <v>1196935</v>
      </c>
      <c r="DR17" s="644"/>
      <c r="DS17" s="644"/>
      <c r="DT17" s="644"/>
      <c r="DU17" s="644"/>
      <c r="DV17" s="644"/>
      <c r="DW17" s="644"/>
      <c r="DX17" s="644"/>
      <c r="DY17" s="644"/>
      <c r="DZ17" s="644"/>
      <c r="EA17" s="644"/>
      <c r="EB17" s="644"/>
      <c r="EC17" s="684"/>
    </row>
    <row r="18" spans="2:133" ht="11.25" customHeight="1">
      <c r="B18" s="638" t="s">
        <v>259</v>
      </c>
      <c r="C18" s="639"/>
      <c r="D18" s="639"/>
      <c r="E18" s="639"/>
      <c r="F18" s="639"/>
      <c r="G18" s="639"/>
      <c r="H18" s="639"/>
      <c r="I18" s="639"/>
      <c r="J18" s="639"/>
      <c r="K18" s="639"/>
      <c r="L18" s="639"/>
      <c r="M18" s="639"/>
      <c r="N18" s="639"/>
      <c r="O18" s="639"/>
      <c r="P18" s="639"/>
      <c r="Q18" s="640"/>
      <c r="R18" s="641">
        <v>4397086</v>
      </c>
      <c r="S18" s="644"/>
      <c r="T18" s="644"/>
      <c r="U18" s="644"/>
      <c r="V18" s="644"/>
      <c r="W18" s="644"/>
      <c r="X18" s="644"/>
      <c r="Y18" s="645"/>
      <c r="Z18" s="703">
        <v>36.700000000000003</v>
      </c>
      <c r="AA18" s="703"/>
      <c r="AB18" s="703"/>
      <c r="AC18" s="703"/>
      <c r="AD18" s="704">
        <v>3708391</v>
      </c>
      <c r="AE18" s="704"/>
      <c r="AF18" s="704"/>
      <c r="AG18" s="704"/>
      <c r="AH18" s="704"/>
      <c r="AI18" s="704"/>
      <c r="AJ18" s="704"/>
      <c r="AK18" s="704"/>
      <c r="AL18" s="646">
        <v>57.6</v>
      </c>
      <c r="AM18" s="647"/>
      <c r="AN18" s="647"/>
      <c r="AO18" s="705"/>
      <c r="AP18" s="638" t="s">
        <v>260</v>
      </c>
      <c r="AQ18" s="639"/>
      <c r="AR18" s="639"/>
      <c r="AS18" s="639"/>
      <c r="AT18" s="639"/>
      <c r="AU18" s="639"/>
      <c r="AV18" s="639"/>
      <c r="AW18" s="639"/>
      <c r="AX18" s="639"/>
      <c r="AY18" s="639"/>
      <c r="AZ18" s="639"/>
      <c r="BA18" s="639"/>
      <c r="BB18" s="639"/>
      <c r="BC18" s="639"/>
      <c r="BD18" s="639"/>
      <c r="BE18" s="639"/>
      <c r="BF18" s="640"/>
      <c r="BG18" s="641" t="s">
        <v>122</v>
      </c>
      <c r="BH18" s="644"/>
      <c r="BI18" s="644"/>
      <c r="BJ18" s="644"/>
      <c r="BK18" s="644"/>
      <c r="BL18" s="644"/>
      <c r="BM18" s="644"/>
      <c r="BN18" s="645"/>
      <c r="BO18" s="703" t="s">
        <v>122</v>
      </c>
      <c r="BP18" s="703"/>
      <c r="BQ18" s="703"/>
      <c r="BR18" s="703"/>
      <c r="BS18" s="649" t="s">
        <v>122</v>
      </c>
      <c r="BT18" s="644"/>
      <c r="BU18" s="644"/>
      <c r="BV18" s="644"/>
      <c r="BW18" s="644"/>
      <c r="BX18" s="644"/>
      <c r="BY18" s="644"/>
      <c r="BZ18" s="644"/>
      <c r="CA18" s="644"/>
      <c r="CB18" s="684"/>
      <c r="CD18" s="685" t="s">
        <v>261</v>
      </c>
      <c r="CE18" s="682"/>
      <c r="CF18" s="682"/>
      <c r="CG18" s="682"/>
      <c r="CH18" s="682"/>
      <c r="CI18" s="682"/>
      <c r="CJ18" s="682"/>
      <c r="CK18" s="682"/>
      <c r="CL18" s="682"/>
      <c r="CM18" s="682"/>
      <c r="CN18" s="682"/>
      <c r="CO18" s="682"/>
      <c r="CP18" s="682"/>
      <c r="CQ18" s="683"/>
      <c r="CR18" s="641" t="s">
        <v>122</v>
      </c>
      <c r="CS18" s="644"/>
      <c r="CT18" s="644"/>
      <c r="CU18" s="644"/>
      <c r="CV18" s="644"/>
      <c r="CW18" s="644"/>
      <c r="CX18" s="644"/>
      <c r="CY18" s="645"/>
      <c r="CZ18" s="703" t="s">
        <v>122</v>
      </c>
      <c r="DA18" s="703"/>
      <c r="DB18" s="703"/>
      <c r="DC18" s="703"/>
      <c r="DD18" s="649" t="s">
        <v>122</v>
      </c>
      <c r="DE18" s="644"/>
      <c r="DF18" s="644"/>
      <c r="DG18" s="644"/>
      <c r="DH18" s="644"/>
      <c r="DI18" s="644"/>
      <c r="DJ18" s="644"/>
      <c r="DK18" s="644"/>
      <c r="DL18" s="644"/>
      <c r="DM18" s="644"/>
      <c r="DN18" s="644"/>
      <c r="DO18" s="644"/>
      <c r="DP18" s="645"/>
      <c r="DQ18" s="649" t="s">
        <v>122</v>
      </c>
      <c r="DR18" s="644"/>
      <c r="DS18" s="644"/>
      <c r="DT18" s="644"/>
      <c r="DU18" s="644"/>
      <c r="DV18" s="644"/>
      <c r="DW18" s="644"/>
      <c r="DX18" s="644"/>
      <c r="DY18" s="644"/>
      <c r="DZ18" s="644"/>
      <c r="EA18" s="644"/>
      <c r="EB18" s="644"/>
      <c r="EC18" s="684"/>
    </row>
    <row r="19" spans="2:133" ht="11.25" customHeight="1">
      <c r="B19" s="638" t="s">
        <v>262</v>
      </c>
      <c r="C19" s="639"/>
      <c r="D19" s="639"/>
      <c r="E19" s="639"/>
      <c r="F19" s="639"/>
      <c r="G19" s="639"/>
      <c r="H19" s="639"/>
      <c r="I19" s="639"/>
      <c r="J19" s="639"/>
      <c r="K19" s="639"/>
      <c r="L19" s="639"/>
      <c r="M19" s="639"/>
      <c r="N19" s="639"/>
      <c r="O19" s="639"/>
      <c r="P19" s="639"/>
      <c r="Q19" s="640"/>
      <c r="R19" s="641">
        <v>3708391</v>
      </c>
      <c r="S19" s="644"/>
      <c r="T19" s="644"/>
      <c r="U19" s="644"/>
      <c r="V19" s="644"/>
      <c r="W19" s="644"/>
      <c r="X19" s="644"/>
      <c r="Y19" s="645"/>
      <c r="Z19" s="703">
        <v>30.9</v>
      </c>
      <c r="AA19" s="703"/>
      <c r="AB19" s="703"/>
      <c r="AC19" s="703"/>
      <c r="AD19" s="704">
        <v>3708391</v>
      </c>
      <c r="AE19" s="704"/>
      <c r="AF19" s="704"/>
      <c r="AG19" s="704"/>
      <c r="AH19" s="704"/>
      <c r="AI19" s="704"/>
      <c r="AJ19" s="704"/>
      <c r="AK19" s="704"/>
      <c r="AL19" s="646">
        <v>57.6</v>
      </c>
      <c r="AM19" s="647"/>
      <c r="AN19" s="647"/>
      <c r="AO19" s="705"/>
      <c r="AP19" s="638" t="s">
        <v>263</v>
      </c>
      <c r="AQ19" s="639"/>
      <c r="AR19" s="639"/>
      <c r="AS19" s="639"/>
      <c r="AT19" s="639"/>
      <c r="AU19" s="639"/>
      <c r="AV19" s="639"/>
      <c r="AW19" s="639"/>
      <c r="AX19" s="639"/>
      <c r="AY19" s="639"/>
      <c r="AZ19" s="639"/>
      <c r="BA19" s="639"/>
      <c r="BB19" s="639"/>
      <c r="BC19" s="639"/>
      <c r="BD19" s="639"/>
      <c r="BE19" s="639"/>
      <c r="BF19" s="640"/>
      <c r="BG19" s="641" t="s">
        <v>122</v>
      </c>
      <c r="BH19" s="644"/>
      <c r="BI19" s="644"/>
      <c r="BJ19" s="644"/>
      <c r="BK19" s="644"/>
      <c r="BL19" s="644"/>
      <c r="BM19" s="644"/>
      <c r="BN19" s="645"/>
      <c r="BO19" s="703" t="s">
        <v>122</v>
      </c>
      <c r="BP19" s="703"/>
      <c r="BQ19" s="703"/>
      <c r="BR19" s="703"/>
      <c r="BS19" s="649" t="s">
        <v>122</v>
      </c>
      <c r="BT19" s="644"/>
      <c r="BU19" s="644"/>
      <c r="BV19" s="644"/>
      <c r="BW19" s="644"/>
      <c r="BX19" s="644"/>
      <c r="BY19" s="644"/>
      <c r="BZ19" s="644"/>
      <c r="CA19" s="644"/>
      <c r="CB19" s="684"/>
      <c r="CD19" s="685" t="s">
        <v>264</v>
      </c>
      <c r="CE19" s="682"/>
      <c r="CF19" s="682"/>
      <c r="CG19" s="682"/>
      <c r="CH19" s="682"/>
      <c r="CI19" s="682"/>
      <c r="CJ19" s="682"/>
      <c r="CK19" s="682"/>
      <c r="CL19" s="682"/>
      <c r="CM19" s="682"/>
      <c r="CN19" s="682"/>
      <c r="CO19" s="682"/>
      <c r="CP19" s="682"/>
      <c r="CQ19" s="683"/>
      <c r="CR19" s="641" t="s">
        <v>122</v>
      </c>
      <c r="CS19" s="644"/>
      <c r="CT19" s="644"/>
      <c r="CU19" s="644"/>
      <c r="CV19" s="644"/>
      <c r="CW19" s="644"/>
      <c r="CX19" s="644"/>
      <c r="CY19" s="645"/>
      <c r="CZ19" s="703" t="s">
        <v>122</v>
      </c>
      <c r="DA19" s="703"/>
      <c r="DB19" s="703"/>
      <c r="DC19" s="703"/>
      <c r="DD19" s="649" t="s">
        <v>122</v>
      </c>
      <c r="DE19" s="644"/>
      <c r="DF19" s="644"/>
      <c r="DG19" s="644"/>
      <c r="DH19" s="644"/>
      <c r="DI19" s="644"/>
      <c r="DJ19" s="644"/>
      <c r="DK19" s="644"/>
      <c r="DL19" s="644"/>
      <c r="DM19" s="644"/>
      <c r="DN19" s="644"/>
      <c r="DO19" s="644"/>
      <c r="DP19" s="645"/>
      <c r="DQ19" s="649" t="s">
        <v>122</v>
      </c>
      <c r="DR19" s="644"/>
      <c r="DS19" s="644"/>
      <c r="DT19" s="644"/>
      <c r="DU19" s="644"/>
      <c r="DV19" s="644"/>
      <c r="DW19" s="644"/>
      <c r="DX19" s="644"/>
      <c r="DY19" s="644"/>
      <c r="DZ19" s="644"/>
      <c r="EA19" s="644"/>
      <c r="EB19" s="644"/>
      <c r="EC19" s="684"/>
    </row>
    <row r="20" spans="2:133" ht="11.25" customHeight="1">
      <c r="B20" s="638" t="s">
        <v>265</v>
      </c>
      <c r="C20" s="639"/>
      <c r="D20" s="639"/>
      <c r="E20" s="639"/>
      <c r="F20" s="639"/>
      <c r="G20" s="639"/>
      <c r="H20" s="639"/>
      <c r="I20" s="639"/>
      <c r="J20" s="639"/>
      <c r="K20" s="639"/>
      <c r="L20" s="639"/>
      <c r="M20" s="639"/>
      <c r="N20" s="639"/>
      <c r="O20" s="639"/>
      <c r="P20" s="639"/>
      <c r="Q20" s="640"/>
      <c r="R20" s="641">
        <v>688695</v>
      </c>
      <c r="S20" s="644"/>
      <c r="T20" s="644"/>
      <c r="U20" s="644"/>
      <c r="V20" s="644"/>
      <c r="W20" s="644"/>
      <c r="X20" s="644"/>
      <c r="Y20" s="645"/>
      <c r="Z20" s="703">
        <v>5.7</v>
      </c>
      <c r="AA20" s="703"/>
      <c r="AB20" s="703"/>
      <c r="AC20" s="703"/>
      <c r="AD20" s="704" t="s">
        <v>122</v>
      </c>
      <c r="AE20" s="704"/>
      <c r="AF20" s="704"/>
      <c r="AG20" s="704"/>
      <c r="AH20" s="704"/>
      <c r="AI20" s="704"/>
      <c r="AJ20" s="704"/>
      <c r="AK20" s="704"/>
      <c r="AL20" s="646" t="s">
        <v>122</v>
      </c>
      <c r="AM20" s="647"/>
      <c r="AN20" s="647"/>
      <c r="AO20" s="705"/>
      <c r="AP20" s="638" t="s">
        <v>266</v>
      </c>
      <c r="AQ20" s="639"/>
      <c r="AR20" s="639"/>
      <c r="AS20" s="639"/>
      <c r="AT20" s="639"/>
      <c r="AU20" s="639"/>
      <c r="AV20" s="639"/>
      <c r="AW20" s="639"/>
      <c r="AX20" s="639"/>
      <c r="AY20" s="639"/>
      <c r="AZ20" s="639"/>
      <c r="BA20" s="639"/>
      <c r="BB20" s="639"/>
      <c r="BC20" s="639"/>
      <c r="BD20" s="639"/>
      <c r="BE20" s="639"/>
      <c r="BF20" s="640"/>
      <c r="BG20" s="641" t="s">
        <v>122</v>
      </c>
      <c r="BH20" s="644"/>
      <c r="BI20" s="644"/>
      <c r="BJ20" s="644"/>
      <c r="BK20" s="644"/>
      <c r="BL20" s="644"/>
      <c r="BM20" s="644"/>
      <c r="BN20" s="645"/>
      <c r="BO20" s="703" t="s">
        <v>122</v>
      </c>
      <c r="BP20" s="703"/>
      <c r="BQ20" s="703"/>
      <c r="BR20" s="703"/>
      <c r="BS20" s="649" t="s">
        <v>122</v>
      </c>
      <c r="BT20" s="644"/>
      <c r="BU20" s="644"/>
      <c r="BV20" s="644"/>
      <c r="BW20" s="644"/>
      <c r="BX20" s="644"/>
      <c r="BY20" s="644"/>
      <c r="BZ20" s="644"/>
      <c r="CA20" s="644"/>
      <c r="CB20" s="684"/>
      <c r="CD20" s="685" t="s">
        <v>267</v>
      </c>
      <c r="CE20" s="682"/>
      <c r="CF20" s="682"/>
      <c r="CG20" s="682"/>
      <c r="CH20" s="682"/>
      <c r="CI20" s="682"/>
      <c r="CJ20" s="682"/>
      <c r="CK20" s="682"/>
      <c r="CL20" s="682"/>
      <c r="CM20" s="682"/>
      <c r="CN20" s="682"/>
      <c r="CO20" s="682"/>
      <c r="CP20" s="682"/>
      <c r="CQ20" s="683"/>
      <c r="CR20" s="641">
        <v>11755715</v>
      </c>
      <c r="CS20" s="644"/>
      <c r="CT20" s="644"/>
      <c r="CU20" s="644"/>
      <c r="CV20" s="644"/>
      <c r="CW20" s="644"/>
      <c r="CX20" s="644"/>
      <c r="CY20" s="645"/>
      <c r="CZ20" s="703">
        <v>100</v>
      </c>
      <c r="DA20" s="703"/>
      <c r="DB20" s="703"/>
      <c r="DC20" s="703"/>
      <c r="DD20" s="649">
        <v>1338300</v>
      </c>
      <c r="DE20" s="644"/>
      <c r="DF20" s="644"/>
      <c r="DG20" s="644"/>
      <c r="DH20" s="644"/>
      <c r="DI20" s="644"/>
      <c r="DJ20" s="644"/>
      <c r="DK20" s="644"/>
      <c r="DL20" s="644"/>
      <c r="DM20" s="644"/>
      <c r="DN20" s="644"/>
      <c r="DO20" s="644"/>
      <c r="DP20" s="645"/>
      <c r="DQ20" s="649">
        <v>7510579</v>
      </c>
      <c r="DR20" s="644"/>
      <c r="DS20" s="644"/>
      <c r="DT20" s="644"/>
      <c r="DU20" s="644"/>
      <c r="DV20" s="644"/>
      <c r="DW20" s="644"/>
      <c r="DX20" s="644"/>
      <c r="DY20" s="644"/>
      <c r="DZ20" s="644"/>
      <c r="EA20" s="644"/>
      <c r="EB20" s="644"/>
      <c r="EC20" s="684"/>
    </row>
    <row r="21" spans="2:133" ht="11.25" customHeight="1">
      <c r="B21" s="638" t="s">
        <v>268</v>
      </c>
      <c r="C21" s="639"/>
      <c r="D21" s="639"/>
      <c r="E21" s="639"/>
      <c r="F21" s="639"/>
      <c r="G21" s="639"/>
      <c r="H21" s="639"/>
      <c r="I21" s="639"/>
      <c r="J21" s="639"/>
      <c r="K21" s="639"/>
      <c r="L21" s="639"/>
      <c r="M21" s="639"/>
      <c r="N21" s="639"/>
      <c r="O21" s="639"/>
      <c r="P21" s="639"/>
      <c r="Q21" s="640"/>
      <c r="R21" s="641" t="s">
        <v>122</v>
      </c>
      <c r="S21" s="644"/>
      <c r="T21" s="644"/>
      <c r="U21" s="644"/>
      <c r="V21" s="644"/>
      <c r="W21" s="644"/>
      <c r="X21" s="644"/>
      <c r="Y21" s="645"/>
      <c r="Z21" s="703" t="s">
        <v>122</v>
      </c>
      <c r="AA21" s="703"/>
      <c r="AB21" s="703"/>
      <c r="AC21" s="703"/>
      <c r="AD21" s="704" t="s">
        <v>122</v>
      </c>
      <c r="AE21" s="704"/>
      <c r="AF21" s="704"/>
      <c r="AG21" s="704"/>
      <c r="AH21" s="704"/>
      <c r="AI21" s="704"/>
      <c r="AJ21" s="704"/>
      <c r="AK21" s="704"/>
      <c r="AL21" s="646" t="s">
        <v>122</v>
      </c>
      <c r="AM21" s="647"/>
      <c r="AN21" s="647"/>
      <c r="AO21" s="705"/>
      <c r="AP21" s="749" t="s">
        <v>269</v>
      </c>
      <c r="AQ21" s="756"/>
      <c r="AR21" s="756"/>
      <c r="AS21" s="756"/>
      <c r="AT21" s="756"/>
      <c r="AU21" s="756"/>
      <c r="AV21" s="756"/>
      <c r="AW21" s="756"/>
      <c r="AX21" s="756"/>
      <c r="AY21" s="756"/>
      <c r="AZ21" s="756"/>
      <c r="BA21" s="756"/>
      <c r="BB21" s="756"/>
      <c r="BC21" s="756"/>
      <c r="BD21" s="756"/>
      <c r="BE21" s="756"/>
      <c r="BF21" s="751"/>
      <c r="BG21" s="641" t="s">
        <v>243</v>
      </c>
      <c r="BH21" s="644"/>
      <c r="BI21" s="644"/>
      <c r="BJ21" s="644"/>
      <c r="BK21" s="644"/>
      <c r="BL21" s="644"/>
      <c r="BM21" s="644"/>
      <c r="BN21" s="645"/>
      <c r="BO21" s="703" t="s">
        <v>122</v>
      </c>
      <c r="BP21" s="703"/>
      <c r="BQ21" s="703"/>
      <c r="BR21" s="703"/>
      <c r="BS21" s="649" t="s">
        <v>122</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270</v>
      </c>
      <c r="C22" s="639"/>
      <c r="D22" s="639"/>
      <c r="E22" s="639"/>
      <c r="F22" s="639"/>
      <c r="G22" s="639"/>
      <c r="H22" s="639"/>
      <c r="I22" s="639"/>
      <c r="J22" s="639"/>
      <c r="K22" s="639"/>
      <c r="L22" s="639"/>
      <c r="M22" s="639"/>
      <c r="N22" s="639"/>
      <c r="O22" s="639"/>
      <c r="P22" s="639"/>
      <c r="Q22" s="640"/>
      <c r="R22" s="641">
        <v>7102130</v>
      </c>
      <c r="S22" s="644"/>
      <c r="T22" s="644"/>
      <c r="U22" s="644"/>
      <c r="V22" s="644"/>
      <c r="W22" s="644"/>
      <c r="X22" s="644"/>
      <c r="Y22" s="645"/>
      <c r="Z22" s="703">
        <v>59.2</v>
      </c>
      <c r="AA22" s="703"/>
      <c r="AB22" s="703"/>
      <c r="AC22" s="703"/>
      <c r="AD22" s="704">
        <v>6413435</v>
      </c>
      <c r="AE22" s="704"/>
      <c r="AF22" s="704"/>
      <c r="AG22" s="704"/>
      <c r="AH22" s="704"/>
      <c r="AI22" s="704"/>
      <c r="AJ22" s="704"/>
      <c r="AK22" s="704"/>
      <c r="AL22" s="646">
        <v>99.6</v>
      </c>
      <c r="AM22" s="647"/>
      <c r="AN22" s="647"/>
      <c r="AO22" s="705"/>
      <c r="AP22" s="749" t="s">
        <v>271</v>
      </c>
      <c r="AQ22" s="756"/>
      <c r="AR22" s="756"/>
      <c r="AS22" s="756"/>
      <c r="AT22" s="756"/>
      <c r="AU22" s="756"/>
      <c r="AV22" s="756"/>
      <c r="AW22" s="756"/>
      <c r="AX22" s="756"/>
      <c r="AY22" s="756"/>
      <c r="AZ22" s="756"/>
      <c r="BA22" s="756"/>
      <c r="BB22" s="756"/>
      <c r="BC22" s="756"/>
      <c r="BD22" s="756"/>
      <c r="BE22" s="756"/>
      <c r="BF22" s="751"/>
      <c r="BG22" s="641" t="s">
        <v>122</v>
      </c>
      <c r="BH22" s="644"/>
      <c r="BI22" s="644"/>
      <c r="BJ22" s="644"/>
      <c r="BK22" s="644"/>
      <c r="BL22" s="644"/>
      <c r="BM22" s="644"/>
      <c r="BN22" s="645"/>
      <c r="BO22" s="703" t="s">
        <v>122</v>
      </c>
      <c r="BP22" s="703"/>
      <c r="BQ22" s="703"/>
      <c r="BR22" s="703"/>
      <c r="BS22" s="649" t="s">
        <v>122</v>
      </c>
      <c r="BT22" s="644"/>
      <c r="BU22" s="644"/>
      <c r="BV22" s="644"/>
      <c r="BW22" s="644"/>
      <c r="BX22" s="644"/>
      <c r="BY22" s="644"/>
      <c r="BZ22" s="644"/>
      <c r="CA22" s="644"/>
      <c r="CB22" s="684"/>
      <c r="CD22" s="758" t="s">
        <v>272</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273</v>
      </c>
      <c r="C23" s="639"/>
      <c r="D23" s="639"/>
      <c r="E23" s="639"/>
      <c r="F23" s="639"/>
      <c r="G23" s="639"/>
      <c r="H23" s="639"/>
      <c r="I23" s="639"/>
      <c r="J23" s="639"/>
      <c r="K23" s="639"/>
      <c r="L23" s="639"/>
      <c r="M23" s="639"/>
      <c r="N23" s="639"/>
      <c r="O23" s="639"/>
      <c r="P23" s="639"/>
      <c r="Q23" s="640"/>
      <c r="R23" s="641">
        <v>2465</v>
      </c>
      <c r="S23" s="644"/>
      <c r="T23" s="644"/>
      <c r="U23" s="644"/>
      <c r="V23" s="644"/>
      <c r="W23" s="644"/>
      <c r="X23" s="644"/>
      <c r="Y23" s="645"/>
      <c r="Z23" s="703">
        <v>0</v>
      </c>
      <c r="AA23" s="703"/>
      <c r="AB23" s="703"/>
      <c r="AC23" s="703"/>
      <c r="AD23" s="704">
        <v>2465</v>
      </c>
      <c r="AE23" s="704"/>
      <c r="AF23" s="704"/>
      <c r="AG23" s="704"/>
      <c r="AH23" s="704"/>
      <c r="AI23" s="704"/>
      <c r="AJ23" s="704"/>
      <c r="AK23" s="704"/>
      <c r="AL23" s="646">
        <v>0</v>
      </c>
      <c r="AM23" s="647"/>
      <c r="AN23" s="647"/>
      <c r="AO23" s="705"/>
      <c r="AP23" s="749" t="s">
        <v>274</v>
      </c>
      <c r="AQ23" s="756"/>
      <c r="AR23" s="756"/>
      <c r="AS23" s="756"/>
      <c r="AT23" s="756"/>
      <c r="AU23" s="756"/>
      <c r="AV23" s="756"/>
      <c r="AW23" s="756"/>
      <c r="AX23" s="756"/>
      <c r="AY23" s="756"/>
      <c r="AZ23" s="756"/>
      <c r="BA23" s="756"/>
      <c r="BB23" s="756"/>
      <c r="BC23" s="756"/>
      <c r="BD23" s="756"/>
      <c r="BE23" s="756"/>
      <c r="BF23" s="751"/>
      <c r="BG23" s="641" t="s">
        <v>122</v>
      </c>
      <c r="BH23" s="644"/>
      <c r="BI23" s="644"/>
      <c r="BJ23" s="644"/>
      <c r="BK23" s="644"/>
      <c r="BL23" s="644"/>
      <c r="BM23" s="644"/>
      <c r="BN23" s="645"/>
      <c r="BO23" s="703" t="s">
        <v>122</v>
      </c>
      <c r="BP23" s="703"/>
      <c r="BQ23" s="703"/>
      <c r="BR23" s="703"/>
      <c r="BS23" s="649" t="s">
        <v>243</v>
      </c>
      <c r="BT23" s="644"/>
      <c r="BU23" s="644"/>
      <c r="BV23" s="644"/>
      <c r="BW23" s="644"/>
      <c r="BX23" s="644"/>
      <c r="BY23" s="644"/>
      <c r="BZ23" s="644"/>
      <c r="CA23" s="644"/>
      <c r="CB23" s="684"/>
      <c r="CD23" s="758" t="s">
        <v>212</v>
      </c>
      <c r="CE23" s="759"/>
      <c r="CF23" s="759"/>
      <c r="CG23" s="759"/>
      <c r="CH23" s="759"/>
      <c r="CI23" s="759"/>
      <c r="CJ23" s="759"/>
      <c r="CK23" s="759"/>
      <c r="CL23" s="759"/>
      <c r="CM23" s="759"/>
      <c r="CN23" s="759"/>
      <c r="CO23" s="759"/>
      <c r="CP23" s="759"/>
      <c r="CQ23" s="760"/>
      <c r="CR23" s="758" t="s">
        <v>275</v>
      </c>
      <c r="CS23" s="759"/>
      <c r="CT23" s="759"/>
      <c r="CU23" s="759"/>
      <c r="CV23" s="759"/>
      <c r="CW23" s="759"/>
      <c r="CX23" s="759"/>
      <c r="CY23" s="760"/>
      <c r="CZ23" s="758" t="s">
        <v>276</v>
      </c>
      <c r="DA23" s="759"/>
      <c r="DB23" s="759"/>
      <c r="DC23" s="760"/>
      <c r="DD23" s="758" t="s">
        <v>277</v>
      </c>
      <c r="DE23" s="759"/>
      <c r="DF23" s="759"/>
      <c r="DG23" s="759"/>
      <c r="DH23" s="759"/>
      <c r="DI23" s="759"/>
      <c r="DJ23" s="759"/>
      <c r="DK23" s="760"/>
      <c r="DL23" s="767" t="s">
        <v>278</v>
      </c>
      <c r="DM23" s="768"/>
      <c r="DN23" s="768"/>
      <c r="DO23" s="768"/>
      <c r="DP23" s="768"/>
      <c r="DQ23" s="768"/>
      <c r="DR23" s="768"/>
      <c r="DS23" s="768"/>
      <c r="DT23" s="768"/>
      <c r="DU23" s="768"/>
      <c r="DV23" s="769"/>
      <c r="DW23" s="758" t="s">
        <v>279</v>
      </c>
      <c r="DX23" s="759"/>
      <c r="DY23" s="759"/>
      <c r="DZ23" s="759"/>
      <c r="EA23" s="759"/>
      <c r="EB23" s="759"/>
      <c r="EC23" s="760"/>
    </row>
    <row r="24" spans="2:133" ht="11.25" customHeight="1">
      <c r="B24" s="638" t="s">
        <v>280</v>
      </c>
      <c r="C24" s="639"/>
      <c r="D24" s="639"/>
      <c r="E24" s="639"/>
      <c r="F24" s="639"/>
      <c r="G24" s="639"/>
      <c r="H24" s="639"/>
      <c r="I24" s="639"/>
      <c r="J24" s="639"/>
      <c r="K24" s="639"/>
      <c r="L24" s="639"/>
      <c r="M24" s="639"/>
      <c r="N24" s="639"/>
      <c r="O24" s="639"/>
      <c r="P24" s="639"/>
      <c r="Q24" s="640"/>
      <c r="R24" s="641">
        <v>59669</v>
      </c>
      <c r="S24" s="644"/>
      <c r="T24" s="644"/>
      <c r="U24" s="644"/>
      <c r="V24" s="644"/>
      <c r="W24" s="644"/>
      <c r="X24" s="644"/>
      <c r="Y24" s="645"/>
      <c r="Z24" s="703">
        <v>0.5</v>
      </c>
      <c r="AA24" s="703"/>
      <c r="AB24" s="703"/>
      <c r="AC24" s="703"/>
      <c r="AD24" s="704" t="s">
        <v>122</v>
      </c>
      <c r="AE24" s="704"/>
      <c r="AF24" s="704"/>
      <c r="AG24" s="704"/>
      <c r="AH24" s="704"/>
      <c r="AI24" s="704"/>
      <c r="AJ24" s="704"/>
      <c r="AK24" s="704"/>
      <c r="AL24" s="646" t="s">
        <v>122</v>
      </c>
      <c r="AM24" s="647"/>
      <c r="AN24" s="647"/>
      <c r="AO24" s="705"/>
      <c r="AP24" s="749" t="s">
        <v>281</v>
      </c>
      <c r="AQ24" s="756"/>
      <c r="AR24" s="756"/>
      <c r="AS24" s="756"/>
      <c r="AT24" s="756"/>
      <c r="AU24" s="756"/>
      <c r="AV24" s="756"/>
      <c r="AW24" s="756"/>
      <c r="AX24" s="756"/>
      <c r="AY24" s="756"/>
      <c r="AZ24" s="756"/>
      <c r="BA24" s="756"/>
      <c r="BB24" s="756"/>
      <c r="BC24" s="756"/>
      <c r="BD24" s="756"/>
      <c r="BE24" s="756"/>
      <c r="BF24" s="751"/>
      <c r="BG24" s="641" t="s">
        <v>122</v>
      </c>
      <c r="BH24" s="644"/>
      <c r="BI24" s="644"/>
      <c r="BJ24" s="644"/>
      <c r="BK24" s="644"/>
      <c r="BL24" s="644"/>
      <c r="BM24" s="644"/>
      <c r="BN24" s="645"/>
      <c r="BO24" s="703" t="s">
        <v>122</v>
      </c>
      <c r="BP24" s="703"/>
      <c r="BQ24" s="703"/>
      <c r="BR24" s="703"/>
      <c r="BS24" s="649" t="s">
        <v>122</v>
      </c>
      <c r="BT24" s="644"/>
      <c r="BU24" s="644"/>
      <c r="BV24" s="644"/>
      <c r="BW24" s="644"/>
      <c r="BX24" s="644"/>
      <c r="BY24" s="644"/>
      <c r="BZ24" s="644"/>
      <c r="CA24" s="644"/>
      <c r="CB24" s="684"/>
      <c r="CD24" s="712" t="s">
        <v>282</v>
      </c>
      <c r="CE24" s="713"/>
      <c r="CF24" s="713"/>
      <c r="CG24" s="713"/>
      <c r="CH24" s="713"/>
      <c r="CI24" s="713"/>
      <c r="CJ24" s="713"/>
      <c r="CK24" s="713"/>
      <c r="CL24" s="713"/>
      <c r="CM24" s="713"/>
      <c r="CN24" s="713"/>
      <c r="CO24" s="713"/>
      <c r="CP24" s="713"/>
      <c r="CQ24" s="714"/>
      <c r="CR24" s="706">
        <v>5632004</v>
      </c>
      <c r="CS24" s="707"/>
      <c r="CT24" s="707"/>
      <c r="CU24" s="707"/>
      <c r="CV24" s="707"/>
      <c r="CW24" s="707"/>
      <c r="CX24" s="707"/>
      <c r="CY24" s="753"/>
      <c r="CZ24" s="754">
        <v>47.9</v>
      </c>
      <c r="DA24" s="723"/>
      <c r="DB24" s="723"/>
      <c r="DC24" s="757"/>
      <c r="DD24" s="752">
        <v>3800308</v>
      </c>
      <c r="DE24" s="707"/>
      <c r="DF24" s="707"/>
      <c r="DG24" s="707"/>
      <c r="DH24" s="707"/>
      <c r="DI24" s="707"/>
      <c r="DJ24" s="707"/>
      <c r="DK24" s="753"/>
      <c r="DL24" s="752">
        <v>3720247</v>
      </c>
      <c r="DM24" s="707"/>
      <c r="DN24" s="707"/>
      <c r="DO24" s="707"/>
      <c r="DP24" s="707"/>
      <c r="DQ24" s="707"/>
      <c r="DR24" s="707"/>
      <c r="DS24" s="707"/>
      <c r="DT24" s="707"/>
      <c r="DU24" s="707"/>
      <c r="DV24" s="753"/>
      <c r="DW24" s="754">
        <v>55.1</v>
      </c>
      <c r="DX24" s="723"/>
      <c r="DY24" s="723"/>
      <c r="DZ24" s="723"/>
      <c r="EA24" s="723"/>
      <c r="EB24" s="723"/>
      <c r="EC24" s="755"/>
    </row>
    <row r="25" spans="2:133" ht="11.25" customHeight="1">
      <c r="B25" s="638" t="s">
        <v>283</v>
      </c>
      <c r="C25" s="639"/>
      <c r="D25" s="639"/>
      <c r="E25" s="639"/>
      <c r="F25" s="639"/>
      <c r="G25" s="639"/>
      <c r="H25" s="639"/>
      <c r="I25" s="639"/>
      <c r="J25" s="639"/>
      <c r="K25" s="639"/>
      <c r="L25" s="639"/>
      <c r="M25" s="639"/>
      <c r="N25" s="639"/>
      <c r="O25" s="639"/>
      <c r="P25" s="639"/>
      <c r="Q25" s="640"/>
      <c r="R25" s="641">
        <v>184631</v>
      </c>
      <c r="S25" s="644"/>
      <c r="T25" s="644"/>
      <c r="U25" s="644"/>
      <c r="V25" s="644"/>
      <c r="W25" s="644"/>
      <c r="X25" s="644"/>
      <c r="Y25" s="645"/>
      <c r="Z25" s="703">
        <v>1.5</v>
      </c>
      <c r="AA25" s="703"/>
      <c r="AB25" s="703"/>
      <c r="AC25" s="703"/>
      <c r="AD25" s="704">
        <v>9028</v>
      </c>
      <c r="AE25" s="704"/>
      <c r="AF25" s="704"/>
      <c r="AG25" s="704"/>
      <c r="AH25" s="704"/>
      <c r="AI25" s="704"/>
      <c r="AJ25" s="704"/>
      <c r="AK25" s="704"/>
      <c r="AL25" s="646">
        <v>0.1</v>
      </c>
      <c r="AM25" s="647"/>
      <c r="AN25" s="647"/>
      <c r="AO25" s="705"/>
      <c r="AP25" s="749" t="s">
        <v>284</v>
      </c>
      <c r="AQ25" s="756"/>
      <c r="AR25" s="756"/>
      <c r="AS25" s="756"/>
      <c r="AT25" s="756"/>
      <c r="AU25" s="756"/>
      <c r="AV25" s="756"/>
      <c r="AW25" s="756"/>
      <c r="AX25" s="756"/>
      <c r="AY25" s="756"/>
      <c r="AZ25" s="756"/>
      <c r="BA25" s="756"/>
      <c r="BB25" s="756"/>
      <c r="BC25" s="756"/>
      <c r="BD25" s="756"/>
      <c r="BE25" s="756"/>
      <c r="BF25" s="751"/>
      <c r="BG25" s="641" t="s">
        <v>122</v>
      </c>
      <c r="BH25" s="644"/>
      <c r="BI25" s="644"/>
      <c r="BJ25" s="644"/>
      <c r="BK25" s="644"/>
      <c r="BL25" s="644"/>
      <c r="BM25" s="644"/>
      <c r="BN25" s="645"/>
      <c r="BO25" s="703" t="s">
        <v>122</v>
      </c>
      <c r="BP25" s="703"/>
      <c r="BQ25" s="703"/>
      <c r="BR25" s="703"/>
      <c r="BS25" s="649" t="s">
        <v>122</v>
      </c>
      <c r="BT25" s="644"/>
      <c r="BU25" s="644"/>
      <c r="BV25" s="644"/>
      <c r="BW25" s="644"/>
      <c r="BX25" s="644"/>
      <c r="BY25" s="644"/>
      <c r="BZ25" s="644"/>
      <c r="CA25" s="644"/>
      <c r="CB25" s="684"/>
      <c r="CD25" s="685" t="s">
        <v>285</v>
      </c>
      <c r="CE25" s="682"/>
      <c r="CF25" s="682"/>
      <c r="CG25" s="682"/>
      <c r="CH25" s="682"/>
      <c r="CI25" s="682"/>
      <c r="CJ25" s="682"/>
      <c r="CK25" s="682"/>
      <c r="CL25" s="682"/>
      <c r="CM25" s="682"/>
      <c r="CN25" s="682"/>
      <c r="CO25" s="682"/>
      <c r="CP25" s="682"/>
      <c r="CQ25" s="683"/>
      <c r="CR25" s="641">
        <v>2040717</v>
      </c>
      <c r="CS25" s="642"/>
      <c r="CT25" s="642"/>
      <c r="CU25" s="642"/>
      <c r="CV25" s="642"/>
      <c r="CW25" s="642"/>
      <c r="CX25" s="642"/>
      <c r="CY25" s="643"/>
      <c r="CZ25" s="646">
        <v>17.399999999999999</v>
      </c>
      <c r="DA25" s="675"/>
      <c r="DB25" s="675"/>
      <c r="DC25" s="676"/>
      <c r="DD25" s="649">
        <v>1849491</v>
      </c>
      <c r="DE25" s="642"/>
      <c r="DF25" s="642"/>
      <c r="DG25" s="642"/>
      <c r="DH25" s="642"/>
      <c r="DI25" s="642"/>
      <c r="DJ25" s="642"/>
      <c r="DK25" s="643"/>
      <c r="DL25" s="649">
        <v>1821586</v>
      </c>
      <c r="DM25" s="642"/>
      <c r="DN25" s="642"/>
      <c r="DO25" s="642"/>
      <c r="DP25" s="642"/>
      <c r="DQ25" s="642"/>
      <c r="DR25" s="642"/>
      <c r="DS25" s="642"/>
      <c r="DT25" s="642"/>
      <c r="DU25" s="642"/>
      <c r="DV25" s="643"/>
      <c r="DW25" s="646">
        <v>27</v>
      </c>
      <c r="DX25" s="675"/>
      <c r="DY25" s="675"/>
      <c r="DZ25" s="675"/>
      <c r="EA25" s="675"/>
      <c r="EB25" s="675"/>
      <c r="EC25" s="677"/>
    </row>
    <row r="26" spans="2:133" ht="11.25" customHeight="1">
      <c r="B26" s="638" t="s">
        <v>286</v>
      </c>
      <c r="C26" s="639"/>
      <c r="D26" s="639"/>
      <c r="E26" s="639"/>
      <c r="F26" s="639"/>
      <c r="G26" s="639"/>
      <c r="H26" s="639"/>
      <c r="I26" s="639"/>
      <c r="J26" s="639"/>
      <c r="K26" s="639"/>
      <c r="L26" s="639"/>
      <c r="M26" s="639"/>
      <c r="N26" s="639"/>
      <c r="O26" s="639"/>
      <c r="P26" s="639"/>
      <c r="Q26" s="640"/>
      <c r="R26" s="641">
        <v>57893</v>
      </c>
      <c r="S26" s="644"/>
      <c r="T26" s="644"/>
      <c r="U26" s="644"/>
      <c r="V26" s="644"/>
      <c r="W26" s="644"/>
      <c r="X26" s="644"/>
      <c r="Y26" s="645"/>
      <c r="Z26" s="703">
        <v>0.5</v>
      </c>
      <c r="AA26" s="703"/>
      <c r="AB26" s="703"/>
      <c r="AC26" s="703"/>
      <c r="AD26" s="704" t="s">
        <v>122</v>
      </c>
      <c r="AE26" s="704"/>
      <c r="AF26" s="704"/>
      <c r="AG26" s="704"/>
      <c r="AH26" s="704"/>
      <c r="AI26" s="704"/>
      <c r="AJ26" s="704"/>
      <c r="AK26" s="704"/>
      <c r="AL26" s="646" t="s">
        <v>122</v>
      </c>
      <c r="AM26" s="647"/>
      <c r="AN26" s="647"/>
      <c r="AO26" s="705"/>
      <c r="AP26" s="749" t="s">
        <v>287</v>
      </c>
      <c r="AQ26" s="750"/>
      <c r="AR26" s="750"/>
      <c r="AS26" s="750"/>
      <c r="AT26" s="750"/>
      <c r="AU26" s="750"/>
      <c r="AV26" s="750"/>
      <c r="AW26" s="750"/>
      <c r="AX26" s="750"/>
      <c r="AY26" s="750"/>
      <c r="AZ26" s="750"/>
      <c r="BA26" s="750"/>
      <c r="BB26" s="750"/>
      <c r="BC26" s="750"/>
      <c r="BD26" s="750"/>
      <c r="BE26" s="750"/>
      <c r="BF26" s="751"/>
      <c r="BG26" s="641" t="s">
        <v>122</v>
      </c>
      <c r="BH26" s="644"/>
      <c r="BI26" s="644"/>
      <c r="BJ26" s="644"/>
      <c r="BK26" s="644"/>
      <c r="BL26" s="644"/>
      <c r="BM26" s="644"/>
      <c r="BN26" s="645"/>
      <c r="BO26" s="703" t="s">
        <v>122</v>
      </c>
      <c r="BP26" s="703"/>
      <c r="BQ26" s="703"/>
      <c r="BR26" s="703"/>
      <c r="BS26" s="649" t="s">
        <v>253</v>
      </c>
      <c r="BT26" s="644"/>
      <c r="BU26" s="644"/>
      <c r="BV26" s="644"/>
      <c r="BW26" s="644"/>
      <c r="BX26" s="644"/>
      <c r="BY26" s="644"/>
      <c r="BZ26" s="644"/>
      <c r="CA26" s="644"/>
      <c r="CB26" s="684"/>
      <c r="CD26" s="685" t="s">
        <v>288</v>
      </c>
      <c r="CE26" s="682"/>
      <c r="CF26" s="682"/>
      <c r="CG26" s="682"/>
      <c r="CH26" s="682"/>
      <c r="CI26" s="682"/>
      <c r="CJ26" s="682"/>
      <c r="CK26" s="682"/>
      <c r="CL26" s="682"/>
      <c r="CM26" s="682"/>
      <c r="CN26" s="682"/>
      <c r="CO26" s="682"/>
      <c r="CP26" s="682"/>
      <c r="CQ26" s="683"/>
      <c r="CR26" s="641">
        <v>1360302</v>
      </c>
      <c r="CS26" s="644"/>
      <c r="CT26" s="644"/>
      <c r="CU26" s="644"/>
      <c r="CV26" s="644"/>
      <c r="CW26" s="644"/>
      <c r="CX26" s="644"/>
      <c r="CY26" s="645"/>
      <c r="CZ26" s="646">
        <v>11.6</v>
      </c>
      <c r="DA26" s="675"/>
      <c r="DB26" s="675"/>
      <c r="DC26" s="676"/>
      <c r="DD26" s="649">
        <v>1175537</v>
      </c>
      <c r="DE26" s="644"/>
      <c r="DF26" s="644"/>
      <c r="DG26" s="644"/>
      <c r="DH26" s="644"/>
      <c r="DI26" s="644"/>
      <c r="DJ26" s="644"/>
      <c r="DK26" s="645"/>
      <c r="DL26" s="649" t="s">
        <v>122</v>
      </c>
      <c r="DM26" s="644"/>
      <c r="DN26" s="644"/>
      <c r="DO26" s="644"/>
      <c r="DP26" s="644"/>
      <c r="DQ26" s="644"/>
      <c r="DR26" s="644"/>
      <c r="DS26" s="644"/>
      <c r="DT26" s="644"/>
      <c r="DU26" s="644"/>
      <c r="DV26" s="645"/>
      <c r="DW26" s="646" t="s">
        <v>122</v>
      </c>
      <c r="DX26" s="675"/>
      <c r="DY26" s="675"/>
      <c r="DZ26" s="675"/>
      <c r="EA26" s="675"/>
      <c r="EB26" s="675"/>
      <c r="EC26" s="677"/>
    </row>
    <row r="27" spans="2:133" ht="11.25" customHeight="1">
      <c r="B27" s="638" t="s">
        <v>289</v>
      </c>
      <c r="C27" s="639"/>
      <c r="D27" s="639"/>
      <c r="E27" s="639"/>
      <c r="F27" s="639"/>
      <c r="G27" s="639"/>
      <c r="H27" s="639"/>
      <c r="I27" s="639"/>
      <c r="J27" s="639"/>
      <c r="K27" s="639"/>
      <c r="L27" s="639"/>
      <c r="M27" s="639"/>
      <c r="N27" s="639"/>
      <c r="O27" s="639"/>
      <c r="P27" s="639"/>
      <c r="Q27" s="640"/>
      <c r="R27" s="641">
        <v>1573354</v>
      </c>
      <c r="S27" s="644"/>
      <c r="T27" s="644"/>
      <c r="U27" s="644"/>
      <c r="V27" s="644"/>
      <c r="W27" s="644"/>
      <c r="X27" s="644"/>
      <c r="Y27" s="645"/>
      <c r="Z27" s="703">
        <v>13.1</v>
      </c>
      <c r="AA27" s="703"/>
      <c r="AB27" s="703"/>
      <c r="AC27" s="703"/>
      <c r="AD27" s="704" t="s">
        <v>122</v>
      </c>
      <c r="AE27" s="704"/>
      <c r="AF27" s="704"/>
      <c r="AG27" s="704"/>
      <c r="AH27" s="704"/>
      <c r="AI27" s="704"/>
      <c r="AJ27" s="704"/>
      <c r="AK27" s="704"/>
      <c r="AL27" s="646" t="s">
        <v>122</v>
      </c>
      <c r="AM27" s="647"/>
      <c r="AN27" s="647"/>
      <c r="AO27" s="705"/>
      <c r="AP27" s="638" t="s">
        <v>290</v>
      </c>
      <c r="AQ27" s="639"/>
      <c r="AR27" s="639"/>
      <c r="AS27" s="639"/>
      <c r="AT27" s="639"/>
      <c r="AU27" s="639"/>
      <c r="AV27" s="639"/>
      <c r="AW27" s="639"/>
      <c r="AX27" s="639"/>
      <c r="AY27" s="639"/>
      <c r="AZ27" s="639"/>
      <c r="BA27" s="639"/>
      <c r="BB27" s="639"/>
      <c r="BC27" s="639"/>
      <c r="BD27" s="639"/>
      <c r="BE27" s="639"/>
      <c r="BF27" s="640"/>
      <c r="BG27" s="641">
        <v>2146265</v>
      </c>
      <c r="BH27" s="644"/>
      <c r="BI27" s="644"/>
      <c r="BJ27" s="644"/>
      <c r="BK27" s="644"/>
      <c r="BL27" s="644"/>
      <c r="BM27" s="644"/>
      <c r="BN27" s="645"/>
      <c r="BO27" s="703">
        <v>100</v>
      </c>
      <c r="BP27" s="703"/>
      <c r="BQ27" s="703"/>
      <c r="BR27" s="703"/>
      <c r="BS27" s="649">
        <v>32811</v>
      </c>
      <c r="BT27" s="644"/>
      <c r="BU27" s="644"/>
      <c r="BV27" s="644"/>
      <c r="BW27" s="644"/>
      <c r="BX27" s="644"/>
      <c r="BY27" s="644"/>
      <c r="BZ27" s="644"/>
      <c r="CA27" s="644"/>
      <c r="CB27" s="684"/>
      <c r="CD27" s="685" t="s">
        <v>291</v>
      </c>
      <c r="CE27" s="682"/>
      <c r="CF27" s="682"/>
      <c r="CG27" s="682"/>
      <c r="CH27" s="682"/>
      <c r="CI27" s="682"/>
      <c r="CJ27" s="682"/>
      <c r="CK27" s="682"/>
      <c r="CL27" s="682"/>
      <c r="CM27" s="682"/>
      <c r="CN27" s="682"/>
      <c r="CO27" s="682"/>
      <c r="CP27" s="682"/>
      <c r="CQ27" s="683"/>
      <c r="CR27" s="641">
        <v>2354338</v>
      </c>
      <c r="CS27" s="642"/>
      <c r="CT27" s="642"/>
      <c r="CU27" s="642"/>
      <c r="CV27" s="642"/>
      <c r="CW27" s="642"/>
      <c r="CX27" s="642"/>
      <c r="CY27" s="643"/>
      <c r="CZ27" s="646">
        <v>20</v>
      </c>
      <c r="DA27" s="675"/>
      <c r="DB27" s="675"/>
      <c r="DC27" s="676"/>
      <c r="DD27" s="649">
        <v>753882</v>
      </c>
      <c r="DE27" s="642"/>
      <c r="DF27" s="642"/>
      <c r="DG27" s="642"/>
      <c r="DH27" s="642"/>
      <c r="DI27" s="642"/>
      <c r="DJ27" s="642"/>
      <c r="DK27" s="643"/>
      <c r="DL27" s="649">
        <v>701726</v>
      </c>
      <c r="DM27" s="642"/>
      <c r="DN27" s="642"/>
      <c r="DO27" s="642"/>
      <c r="DP27" s="642"/>
      <c r="DQ27" s="642"/>
      <c r="DR27" s="642"/>
      <c r="DS27" s="642"/>
      <c r="DT27" s="642"/>
      <c r="DU27" s="642"/>
      <c r="DV27" s="643"/>
      <c r="DW27" s="646">
        <v>10.4</v>
      </c>
      <c r="DX27" s="675"/>
      <c r="DY27" s="675"/>
      <c r="DZ27" s="675"/>
      <c r="EA27" s="675"/>
      <c r="EB27" s="675"/>
      <c r="EC27" s="677"/>
    </row>
    <row r="28" spans="2:133" ht="11.25" customHeight="1">
      <c r="B28" s="746" t="s">
        <v>292</v>
      </c>
      <c r="C28" s="747"/>
      <c r="D28" s="747"/>
      <c r="E28" s="747"/>
      <c r="F28" s="747"/>
      <c r="G28" s="747"/>
      <c r="H28" s="747"/>
      <c r="I28" s="747"/>
      <c r="J28" s="747"/>
      <c r="K28" s="747"/>
      <c r="L28" s="747"/>
      <c r="M28" s="747"/>
      <c r="N28" s="747"/>
      <c r="O28" s="747"/>
      <c r="P28" s="747"/>
      <c r="Q28" s="748"/>
      <c r="R28" s="641" t="s">
        <v>122</v>
      </c>
      <c r="S28" s="644"/>
      <c r="T28" s="644"/>
      <c r="U28" s="644"/>
      <c r="V28" s="644"/>
      <c r="W28" s="644"/>
      <c r="X28" s="644"/>
      <c r="Y28" s="645"/>
      <c r="Z28" s="703" t="s">
        <v>122</v>
      </c>
      <c r="AA28" s="703"/>
      <c r="AB28" s="703"/>
      <c r="AC28" s="703"/>
      <c r="AD28" s="704" t="s">
        <v>122</v>
      </c>
      <c r="AE28" s="704"/>
      <c r="AF28" s="704"/>
      <c r="AG28" s="704"/>
      <c r="AH28" s="704"/>
      <c r="AI28" s="704"/>
      <c r="AJ28" s="704"/>
      <c r="AK28" s="704"/>
      <c r="AL28" s="646" t="s">
        <v>253</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293</v>
      </c>
      <c r="CE28" s="682"/>
      <c r="CF28" s="682"/>
      <c r="CG28" s="682"/>
      <c r="CH28" s="682"/>
      <c r="CI28" s="682"/>
      <c r="CJ28" s="682"/>
      <c r="CK28" s="682"/>
      <c r="CL28" s="682"/>
      <c r="CM28" s="682"/>
      <c r="CN28" s="682"/>
      <c r="CO28" s="682"/>
      <c r="CP28" s="682"/>
      <c r="CQ28" s="683"/>
      <c r="CR28" s="641">
        <v>1236949</v>
      </c>
      <c r="CS28" s="644"/>
      <c r="CT28" s="644"/>
      <c r="CU28" s="644"/>
      <c r="CV28" s="644"/>
      <c r="CW28" s="644"/>
      <c r="CX28" s="644"/>
      <c r="CY28" s="645"/>
      <c r="CZ28" s="646">
        <v>10.5</v>
      </c>
      <c r="DA28" s="675"/>
      <c r="DB28" s="675"/>
      <c r="DC28" s="676"/>
      <c r="DD28" s="649">
        <v>1196935</v>
      </c>
      <c r="DE28" s="644"/>
      <c r="DF28" s="644"/>
      <c r="DG28" s="644"/>
      <c r="DH28" s="644"/>
      <c r="DI28" s="644"/>
      <c r="DJ28" s="644"/>
      <c r="DK28" s="645"/>
      <c r="DL28" s="649">
        <v>1196935</v>
      </c>
      <c r="DM28" s="644"/>
      <c r="DN28" s="644"/>
      <c r="DO28" s="644"/>
      <c r="DP28" s="644"/>
      <c r="DQ28" s="644"/>
      <c r="DR28" s="644"/>
      <c r="DS28" s="644"/>
      <c r="DT28" s="644"/>
      <c r="DU28" s="644"/>
      <c r="DV28" s="645"/>
      <c r="DW28" s="646">
        <v>17.7</v>
      </c>
      <c r="DX28" s="675"/>
      <c r="DY28" s="675"/>
      <c r="DZ28" s="675"/>
      <c r="EA28" s="675"/>
      <c r="EB28" s="675"/>
      <c r="EC28" s="677"/>
    </row>
    <row r="29" spans="2:133" ht="11.25" customHeight="1">
      <c r="B29" s="638" t="s">
        <v>294</v>
      </c>
      <c r="C29" s="639"/>
      <c r="D29" s="639"/>
      <c r="E29" s="639"/>
      <c r="F29" s="639"/>
      <c r="G29" s="639"/>
      <c r="H29" s="639"/>
      <c r="I29" s="639"/>
      <c r="J29" s="639"/>
      <c r="K29" s="639"/>
      <c r="L29" s="639"/>
      <c r="M29" s="639"/>
      <c r="N29" s="639"/>
      <c r="O29" s="639"/>
      <c r="P29" s="639"/>
      <c r="Q29" s="640"/>
      <c r="R29" s="641">
        <v>1170853</v>
      </c>
      <c r="S29" s="644"/>
      <c r="T29" s="644"/>
      <c r="U29" s="644"/>
      <c r="V29" s="644"/>
      <c r="W29" s="644"/>
      <c r="X29" s="644"/>
      <c r="Y29" s="645"/>
      <c r="Z29" s="703">
        <v>9.8000000000000007</v>
      </c>
      <c r="AA29" s="703"/>
      <c r="AB29" s="703"/>
      <c r="AC29" s="703"/>
      <c r="AD29" s="704" t="s">
        <v>122</v>
      </c>
      <c r="AE29" s="704"/>
      <c r="AF29" s="704"/>
      <c r="AG29" s="704"/>
      <c r="AH29" s="704"/>
      <c r="AI29" s="704"/>
      <c r="AJ29" s="704"/>
      <c r="AK29" s="704"/>
      <c r="AL29" s="646" t="s">
        <v>122</v>
      </c>
      <c r="AM29" s="647"/>
      <c r="AN29" s="647"/>
      <c r="AO29" s="705"/>
      <c r="AP29" s="715" t="s">
        <v>212</v>
      </c>
      <c r="AQ29" s="716"/>
      <c r="AR29" s="716"/>
      <c r="AS29" s="716"/>
      <c r="AT29" s="716"/>
      <c r="AU29" s="716"/>
      <c r="AV29" s="716"/>
      <c r="AW29" s="716"/>
      <c r="AX29" s="716"/>
      <c r="AY29" s="716"/>
      <c r="AZ29" s="716"/>
      <c r="BA29" s="716"/>
      <c r="BB29" s="716"/>
      <c r="BC29" s="716"/>
      <c r="BD29" s="716"/>
      <c r="BE29" s="716"/>
      <c r="BF29" s="717"/>
      <c r="BG29" s="715" t="s">
        <v>295</v>
      </c>
      <c r="BH29" s="743"/>
      <c r="BI29" s="743"/>
      <c r="BJ29" s="743"/>
      <c r="BK29" s="743"/>
      <c r="BL29" s="743"/>
      <c r="BM29" s="743"/>
      <c r="BN29" s="743"/>
      <c r="BO29" s="743"/>
      <c r="BP29" s="743"/>
      <c r="BQ29" s="744"/>
      <c r="BR29" s="715" t="s">
        <v>296</v>
      </c>
      <c r="BS29" s="743"/>
      <c r="BT29" s="743"/>
      <c r="BU29" s="743"/>
      <c r="BV29" s="743"/>
      <c r="BW29" s="743"/>
      <c r="BX29" s="743"/>
      <c r="BY29" s="743"/>
      <c r="BZ29" s="743"/>
      <c r="CA29" s="743"/>
      <c r="CB29" s="744"/>
      <c r="CD29" s="725" t="s">
        <v>297</v>
      </c>
      <c r="CE29" s="726"/>
      <c r="CF29" s="685" t="s">
        <v>64</v>
      </c>
      <c r="CG29" s="682"/>
      <c r="CH29" s="682"/>
      <c r="CI29" s="682"/>
      <c r="CJ29" s="682"/>
      <c r="CK29" s="682"/>
      <c r="CL29" s="682"/>
      <c r="CM29" s="682"/>
      <c r="CN29" s="682"/>
      <c r="CO29" s="682"/>
      <c r="CP29" s="682"/>
      <c r="CQ29" s="683"/>
      <c r="CR29" s="641">
        <v>1236907</v>
      </c>
      <c r="CS29" s="642"/>
      <c r="CT29" s="642"/>
      <c r="CU29" s="642"/>
      <c r="CV29" s="642"/>
      <c r="CW29" s="642"/>
      <c r="CX29" s="642"/>
      <c r="CY29" s="643"/>
      <c r="CZ29" s="646">
        <v>10.5</v>
      </c>
      <c r="DA29" s="675"/>
      <c r="DB29" s="675"/>
      <c r="DC29" s="676"/>
      <c r="DD29" s="649">
        <v>1196893</v>
      </c>
      <c r="DE29" s="642"/>
      <c r="DF29" s="642"/>
      <c r="DG29" s="642"/>
      <c r="DH29" s="642"/>
      <c r="DI29" s="642"/>
      <c r="DJ29" s="642"/>
      <c r="DK29" s="643"/>
      <c r="DL29" s="649">
        <v>1196893</v>
      </c>
      <c r="DM29" s="642"/>
      <c r="DN29" s="642"/>
      <c r="DO29" s="642"/>
      <c r="DP29" s="642"/>
      <c r="DQ29" s="642"/>
      <c r="DR29" s="642"/>
      <c r="DS29" s="642"/>
      <c r="DT29" s="642"/>
      <c r="DU29" s="642"/>
      <c r="DV29" s="643"/>
      <c r="DW29" s="646">
        <v>17.7</v>
      </c>
      <c r="DX29" s="675"/>
      <c r="DY29" s="675"/>
      <c r="DZ29" s="675"/>
      <c r="EA29" s="675"/>
      <c r="EB29" s="675"/>
      <c r="EC29" s="677"/>
    </row>
    <row r="30" spans="2:133" ht="11.25" customHeight="1">
      <c r="B30" s="638" t="s">
        <v>298</v>
      </c>
      <c r="C30" s="639"/>
      <c r="D30" s="639"/>
      <c r="E30" s="639"/>
      <c r="F30" s="639"/>
      <c r="G30" s="639"/>
      <c r="H30" s="639"/>
      <c r="I30" s="639"/>
      <c r="J30" s="639"/>
      <c r="K30" s="639"/>
      <c r="L30" s="639"/>
      <c r="M30" s="639"/>
      <c r="N30" s="639"/>
      <c r="O30" s="639"/>
      <c r="P30" s="639"/>
      <c r="Q30" s="640"/>
      <c r="R30" s="641">
        <v>14566</v>
      </c>
      <c r="S30" s="644"/>
      <c r="T30" s="644"/>
      <c r="U30" s="644"/>
      <c r="V30" s="644"/>
      <c r="W30" s="644"/>
      <c r="X30" s="644"/>
      <c r="Y30" s="645"/>
      <c r="Z30" s="703">
        <v>0.1</v>
      </c>
      <c r="AA30" s="703"/>
      <c r="AB30" s="703"/>
      <c r="AC30" s="703"/>
      <c r="AD30" s="704">
        <v>3371</v>
      </c>
      <c r="AE30" s="704"/>
      <c r="AF30" s="704"/>
      <c r="AG30" s="704"/>
      <c r="AH30" s="704"/>
      <c r="AI30" s="704"/>
      <c r="AJ30" s="704"/>
      <c r="AK30" s="704"/>
      <c r="AL30" s="646">
        <v>0.1</v>
      </c>
      <c r="AM30" s="647"/>
      <c r="AN30" s="647"/>
      <c r="AO30" s="705"/>
      <c r="AP30" s="731" t="s">
        <v>299</v>
      </c>
      <c r="AQ30" s="732"/>
      <c r="AR30" s="732"/>
      <c r="AS30" s="732"/>
      <c r="AT30" s="737" t="s">
        <v>300</v>
      </c>
      <c r="AU30" s="210"/>
      <c r="AV30" s="210"/>
      <c r="AW30" s="210"/>
      <c r="AX30" s="740" t="s">
        <v>177</v>
      </c>
      <c r="AY30" s="741"/>
      <c r="AZ30" s="741"/>
      <c r="BA30" s="741"/>
      <c r="BB30" s="741"/>
      <c r="BC30" s="741"/>
      <c r="BD30" s="741"/>
      <c r="BE30" s="741"/>
      <c r="BF30" s="742"/>
      <c r="BG30" s="721">
        <v>98.8</v>
      </c>
      <c r="BH30" s="722"/>
      <c r="BI30" s="722"/>
      <c r="BJ30" s="722"/>
      <c r="BK30" s="722"/>
      <c r="BL30" s="722"/>
      <c r="BM30" s="723">
        <v>94</v>
      </c>
      <c r="BN30" s="722"/>
      <c r="BO30" s="722"/>
      <c r="BP30" s="722"/>
      <c r="BQ30" s="724"/>
      <c r="BR30" s="721">
        <v>98.6</v>
      </c>
      <c r="BS30" s="722"/>
      <c r="BT30" s="722"/>
      <c r="BU30" s="722"/>
      <c r="BV30" s="722"/>
      <c r="BW30" s="722"/>
      <c r="BX30" s="723">
        <v>92.9</v>
      </c>
      <c r="BY30" s="722"/>
      <c r="BZ30" s="722"/>
      <c r="CA30" s="722"/>
      <c r="CB30" s="724"/>
      <c r="CD30" s="727"/>
      <c r="CE30" s="728"/>
      <c r="CF30" s="685" t="s">
        <v>301</v>
      </c>
      <c r="CG30" s="682"/>
      <c r="CH30" s="682"/>
      <c r="CI30" s="682"/>
      <c r="CJ30" s="682"/>
      <c r="CK30" s="682"/>
      <c r="CL30" s="682"/>
      <c r="CM30" s="682"/>
      <c r="CN30" s="682"/>
      <c r="CO30" s="682"/>
      <c r="CP30" s="682"/>
      <c r="CQ30" s="683"/>
      <c r="CR30" s="641">
        <v>1143689</v>
      </c>
      <c r="CS30" s="644"/>
      <c r="CT30" s="644"/>
      <c r="CU30" s="644"/>
      <c r="CV30" s="644"/>
      <c r="CW30" s="644"/>
      <c r="CX30" s="644"/>
      <c r="CY30" s="645"/>
      <c r="CZ30" s="646">
        <v>9.6999999999999993</v>
      </c>
      <c r="DA30" s="675"/>
      <c r="DB30" s="675"/>
      <c r="DC30" s="676"/>
      <c r="DD30" s="649">
        <v>1104512</v>
      </c>
      <c r="DE30" s="644"/>
      <c r="DF30" s="644"/>
      <c r="DG30" s="644"/>
      <c r="DH30" s="644"/>
      <c r="DI30" s="644"/>
      <c r="DJ30" s="644"/>
      <c r="DK30" s="645"/>
      <c r="DL30" s="649">
        <v>1104512</v>
      </c>
      <c r="DM30" s="644"/>
      <c r="DN30" s="644"/>
      <c r="DO30" s="644"/>
      <c r="DP30" s="644"/>
      <c r="DQ30" s="644"/>
      <c r="DR30" s="644"/>
      <c r="DS30" s="644"/>
      <c r="DT30" s="644"/>
      <c r="DU30" s="644"/>
      <c r="DV30" s="645"/>
      <c r="DW30" s="646">
        <v>16.399999999999999</v>
      </c>
      <c r="DX30" s="675"/>
      <c r="DY30" s="675"/>
      <c r="DZ30" s="675"/>
      <c r="EA30" s="675"/>
      <c r="EB30" s="675"/>
      <c r="EC30" s="677"/>
    </row>
    <row r="31" spans="2:133" ht="11.25" customHeight="1">
      <c r="B31" s="638" t="s">
        <v>302</v>
      </c>
      <c r="C31" s="639"/>
      <c r="D31" s="639"/>
      <c r="E31" s="639"/>
      <c r="F31" s="639"/>
      <c r="G31" s="639"/>
      <c r="H31" s="639"/>
      <c r="I31" s="639"/>
      <c r="J31" s="639"/>
      <c r="K31" s="639"/>
      <c r="L31" s="639"/>
      <c r="M31" s="639"/>
      <c r="N31" s="639"/>
      <c r="O31" s="639"/>
      <c r="P31" s="639"/>
      <c r="Q31" s="640"/>
      <c r="R31" s="641">
        <v>350378</v>
      </c>
      <c r="S31" s="644"/>
      <c r="T31" s="644"/>
      <c r="U31" s="644"/>
      <c r="V31" s="644"/>
      <c r="W31" s="644"/>
      <c r="X31" s="644"/>
      <c r="Y31" s="645"/>
      <c r="Z31" s="703">
        <v>2.9</v>
      </c>
      <c r="AA31" s="703"/>
      <c r="AB31" s="703"/>
      <c r="AC31" s="703"/>
      <c r="AD31" s="704" t="s">
        <v>122</v>
      </c>
      <c r="AE31" s="704"/>
      <c r="AF31" s="704"/>
      <c r="AG31" s="704"/>
      <c r="AH31" s="704"/>
      <c r="AI31" s="704"/>
      <c r="AJ31" s="704"/>
      <c r="AK31" s="704"/>
      <c r="AL31" s="646" t="s">
        <v>122</v>
      </c>
      <c r="AM31" s="647"/>
      <c r="AN31" s="647"/>
      <c r="AO31" s="705"/>
      <c r="AP31" s="733"/>
      <c r="AQ31" s="734"/>
      <c r="AR31" s="734"/>
      <c r="AS31" s="734"/>
      <c r="AT31" s="738"/>
      <c r="AU31" s="209" t="s">
        <v>303</v>
      </c>
      <c r="AV31" s="209"/>
      <c r="AW31" s="209"/>
      <c r="AX31" s="638" t="s">
        <v>304</v>
      </c>
      <c r="AY31" s="639"/>
      <c r="AZ31" s="639"/>
      <c r="BA31" s="639"/>
      <c r="BB31" s="639"/>
      <c r="BC31" s="639"/>
      <c r="BD31" s="639"/>
      <c r="BE31" s="639"/>
      <c r="BF31" s="640"/>
      <c r="BG31" s="719">
        <v>99.1</v>
      </c>
      <c r="BH31" s="642"/>
      <c r="BI31" s="642"/>
      <c r="BJ31" s="642"/>
      <c r="BK31" s="642"/>
      <c r="BL31" s="642"/>
      <c r="BM31" s="647">
        <v>96.8</v>
      </c>
      <c r="BN31" s="720"/>
      <c r="BO31" s="720"/>
      <c r="BP31" s="720"/>
      <c r="BQ31" s="681"/>
      <c r="BR31" s="719">
        <v>99</v>
      </c>
      <c r="BS31" s="642"/>
      <c r="BT31" s="642"/>
      <c r="BU31" s="642"/>
      <c r="BV31" s="642"/>
      <c r="BW31" s="642"/>
      <c r="BX31" s="647">
        <v>96</v>
      </c>
      <c r="BY31" s="720"/>
      <c r="BZ31" s="720"/>
      <c r="CA31" s="720"/>
      <c r="CB31" s="681"/>
      <c r="CD31" s="727"/>
      <c r="CE31" s="728"/>
      <c r="CF31" s="685" t="s">
        <v>305</v>
      </c>
      <c r="CG31" s="682"/>
      <c r="CH31" s="682"/>
      <c r="CI31" s="682"/>
      <c r="CJ31" s="682"/>
      <c r="CK31" s="682"/>
      <c r="CL31" s="682"/>
      <c r="CM31" s="682"/>
      <c r="CN31" s="682"/>
      <c r="CO31" s="682"/>
      <c r="CP31" s="682"/>
      <c r="CQ31" s="683"/>
      <c r="CR31" s="641">
        <v>93218</v>
      </c>
      <c r="CS31" s="642"/>
      <c r="CT31" s="642"/>
      <c r="CU31" s="642"/>
      <c r="CV31" s="642"/>
      <c r="CW31" s="642"/>
      <c r="CX31" s="642"/>
      <c r="CY31" s="643"/>
      <c r="CZ31" s="646">
        <v>0.8</v>
      </c>
      <c r="DA31" s="675"/>
      <c r="DB31" s="675"/>
      <c r="DC31" s="676"/>
      <c r="DD31" s="649">
        <v>92381</v>
      </c>
      <c r="DE31" s="642"/>
      <c r="DF31" s="642"/>
      <c r="DG31" s="642"/>
      <c r="DH31" s="642"/>
      <c r="DI31" s="642"/>
      <c r="DJ31" s="642"/>
      <c r="DK31" s="643"/>
      <c r="DL31" s="649">
        <v>92381</v>
      </c>
      <c r="DM31" s="642"/>
      <c r="DN31" s="642"/>
      <c r="DO31" s="642"/>
      <c r="DP31" s="642"/>
      <c r="DQ31" s="642"/>
      <c r="DR31" s="642"/>
      <c r="DS31" s="642"/>
      <c r="DT31" s="642"/>
      <c r="DU31" s="642"/>
      <c r="DV31" s="643"/>
      <c r="DW31" s="646">
        <v>1.4</v>
      </c>
      <c r="DX31" s="675"/>
      <c r="DY31" s="675"/>
      <c r="DZ31" s="675"/>
      <c r="EA31" s="675"/>
      <c r="EB31" s="675"/>
      <c r="EC31" s="677"/>
    </row>
    <row r="32" spans="2:133" ht="11.25" customHeight="1">
      <c r="B32" s="638" t="s">
        <v>306</v>
      </c>
      <c r="C32" s="639"/>
      <c r="D32" s="639"/>
      <c r="E32" s="639"/>
      <c r="F32" s="639"/>
      <c r="G32" s="639"/>
      <c r="H32" s="639"/>
      <c r="I32" s="639"/>
      <c r="J32" s="639"/>
      <c r="K32" s="639"/>
      <c r="L32" s="639"/>
      <c r="M32" s="639"/>
      <c r="N32" s="639"/>
      <c r="O32" s="639"/>
      <c r="P32" s="639"/>
      <c r="Q32" s="640"/>
      <c r="R32" s="641">
        <v>334710</v>
      </c>
      <c r="S32" s="644"/>
      <c r="T32" s="644"/>
      <c r="U32" s="644"/>
      <c r="V32" s="644"/>
      <c r="W32" s="644"/>
      <c r="X32" s="644"/>
      <c r="Y32" s="645"/>
      <c r="Z32" s="703">
        <v>2.8</v>
      </c>
      <c r="AA32" s="703"/>
      <c r="AB32" s="703"/>
      <c r="AC32" s="703"/>
      <c r="AD32" s="704" t="s">
        <v>122</v>
      </c>
      <c r="AE32" s="704"/>
      <c r="AF32" s="704"/>
      <c r="AG32" s="704"/>
      <c r="AH32" s="704"/>
      <c r="AI32" s="704"/>
      <c r="AJ32" s="704"/>
      <c r="AK32" s="704"/>
      <c r="AL32" s="646" t="s">
        <v>122</v>
      </c>
      <c r="AM32" s="647"/>
      <c r="AN32" s="647"/>
      <c r="AO32" s="705"/>
      <c r="AP32" s="735"/>
      <c r="AQ32" s="736"/>
      <c r="AR32" s="736"/>
      <c r="AS32" s="736"/>
      <c r="AT32" s="739"/>
      <c r="AU32" s="211"/>
      <c r="AV32" s="211"/>
      <c r="AW32" s="211"/>
      <c r="AX32" s="653" t="s">
        <v>307</v>
      </c>
      <c r="AY32" s="654"/>
      <c r="AZ32" s="654"/>
      <c r="BA32" s="654"/>
      <c r="BB32" s="654"/>
      <c r="BC32" s="654"/>
      <c r="BD32" s="654"/>
      <c r="BE32" s="654"/>
      <c r="BF32" s="655"/>
      <c r="BG32" s="718">
        <v>98.5</v>
      </c>
      <c r="BH32" s="657"/>
      <c r="BI32" s="657"/>
      <c r="BJ32" s="657"/>
      <c r="BK32" s="657"/>
      <c r="BL32" s="657"/>
      <c r="BM32" s="701">
        <v>91</v>
      </c>
      <c r="BN32" s="657"/>
      <c r="BO32" s="657"/>
      <c r="BP32" s="657"/>
      <c r="BQ32" s="694"/>
      <c r="BR32" s="718">
        <v>98.3</v>
      </c>
      <c r="BS32" s="657"/>
      <c r="BT32" s="657"/>
      <c r="BU32" s="657"/>
      <c r="BV32" s="657"/>
      <c r="BW32" s="657"/>
      <c r="BX32" s="701">
        <v>89.6</v>
      </c>
      <c r="BY32" s="657"/>
      <c r="BZ32" s="657"/>
      <c r="CA32" s="657"/>
      <c r="CB32" s="694"/>
      <c r="CD32" s="729"/>
      <c r="CE32" s="730"/>
      <c r="CF32" s="685" t="s">
        <v>308</v>
      </c>
      <c r="CG32" s="682"/>
      <c r="CH32" s="682"/>
      <c r="CI32" s="682"/>
      <c r="CJ32" s="682"/>
      <c r="CK32" s="682"/>
      <c r="CL32" s="682"/>
      <c r="CM32" s="682"/>
      <c r="CN32" s="682"/>
      <c r="CO32" s="682"/>
      <c r="CP32" s="682"/>
      <c r="CQ32" s="683"/>
      <c r="CR32" s="641">
        <v>42</v>
      </c>
      <c r="CS32" s="644"/>
      <c r="CT32" s="644"/>
      <c r="CU32" s="644"/>
      <c r="CV32" s="644"/>
      <c r="CW32" s="644"/>
      <c r="CX32" s="644"/>
      <c r="CY32" s="645"/>
      <c r="CZ32" s="646">
        <v>0</v>
      </c>
      <c r="DA32" s="675"/>
      <c r="DB32" s="675"/>
      <c r="DC32" s="676"/>
      <c r="DD32" s="649">
        <v>42</v>
      </c>
      <c r="DE32" s="644"/>
      <c r="DF32" s="644"/>
      <c r="DG32" s="644"/>
      <c r="DH32" s="644"/>
      <c r="DI32" s="644"/>
      <c r="DJ32" s="644"/>
      <c r="DK32" s="645"/>
      <c r="DL32" s="649">
        <v>42</v>
      </c>
      <c r="DM32" s="644"/>
      <c r="DN32" s="644"/>
      <c r="DO32" s="644"/>
      <c r="DP32" s="644"/>
      <c r="DQ32" s="644"/>
      <c r="DR32" s="644"/>
      <c r="DS32" s="644"/>
      <c r="DT32" s="644"/>
      <c r="DU32" s="644"/>
      <c r="DV32" s="645"/>
      <c r="DW32" s="646">
        <v>0</v>
      </c>
      <c r="DX32" s="675"/>
      <c r="DY32" s="675"/>
      <c r="DZ32" s="675"/>
      <c r="EA32" s="675"/>
      <c r="EB32" s="675"/>
      <c r="EC32" s="677"/>
    </row>
    <row r="33" spans="2:133" ht="11.25" customHeight="1">
      <c r="B33" s="638" t="s">
        <v>309</v>
      </c>
      <c r="C33" s="639"/>
      <c r="D33" s="639"/>
      <c r="E33" s="639"/>
      <c r="F33" s="639"/>
      <c r="G33" s="639"/>
      <c r="H33" s="639"/>
      <c r="I33" s="639"/>
      <c r="J33" s="639"/>
      <c r="K33" s="639"/>
      <c r="L33" s="639"/>
      <c r="M33" s="639"/>
      <c r="N33" s="639"/>
      <c r="O33" s="639"/>
      <c r="P33" s="639"/>
      <c r="Q33" s="640"/>
      <c r="R33" s="641">
        <v>180454</v>
      </c>
      <c r="S33" s="644"/>
      <c r="T33" s="644"/>
      <c r="U33" s="644"/>
      <c r="V33" s="644"/>
      <c r="W33" s="644"/>
      <c r="X33" s="644"/>
      <c r="Y33" s="645"/>
      <c r="Z33" s="703">
        <v>1.5</v>
      </c>
      <c r="AA33" s="703"/>
      <c r="AB33" s="703"/>
      <c r="AC33" s="703"/>
      <c r="AD33" s="704" t="s">
        <v>122</v>
      </c>
      <c r="AE33" s="704"/>
      <c r="AF33" s="704"/>
      <c r="AG33" s="704"/>
      <c r="AH33" s="704"/>
      <c r="AI33" s="704"/>
      <c r="AJ33" s="704"/>
      <c r="AK33" s="704"/>
      <c r="AL33" s="646" t="s">
        <v>122</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310</v>
      </c>
      <c r="CE33" s="682"/>
      <c r="CF33" s="682"/>
      <c r="CG33" s="682"/>
      <c r="CH33" s="682"/>
      <c r="CI33" s="682"/>
      <c r="CJ33" s="682"/>
      <c r="CK33" s="682"/>
      <c r="CL33" s="682"/>
      <c r="CM33" s="682"/>
      <c r="CN33" s="682"/>
      <c r="CO33" s="682"/>
      <c r="CP33" s="682"/>
      <c r="CQ33" s="683"/>
      <c r="CR33" s="641">
        <v>4687317</v>
      </c>
      <c r="CS33" s="642"/>
      <c r="CT33" s="642"/>
      <c r="CU33" s="642"/>
      <c r="CV33" s="642"/>
      <c r="CW33" s="642"/>
      <c r="CX33" s="642"/>
      <c r="CY33" s="643"/>
      <c r="CZ33" s="646">
        <v>39.9</v>
      </c>
      <c r="DA33" s="675"/>
      <c r="DB33" s="675"/>
      <c r="DC33" s="676"/>
      <c r="DD33" s="649">
        <v>3347017</v>
      </c>
      <c r="DE33" s="642"/>
      <c r="DF33" s="642"/>
      <c r="DG33" s="642"/>
      <c r="DH33" s="642"/>
      <c r="DI33" s="642"/>
      <c r="DJ33" s="642"/>
      <c r="DK33" s="643"/>
      <c r="DL33" s="649">
        <v>2556604</v>
      </c>
      <c r="DM33" s="642"/>
      <c r="DN33" s="642"/>
      <c r="DO33" s="642"/>
      <c r="DP33" s="642"/>
      <c r="DQ33" s="642"/>
      <c r="DR33" s="642"/>
      <c r="DS33" s="642"/>
      <c r="DT33" s="642"/>
      <c r="DU33" s="642"/>
      <c r="DV33" s="643"/>
      <c r="DW33" s="646">
        <v>37.9</v>
      </c>
      <c r="DX33" s="675"/>
      <c r="DY33" s="675"/>
      <c r="DZ33" s="675"/>
      <c r="EA33" s="675"/>
      <c r="EB33" s="675"/>
      <c r="EC33" s="677"/>
    </row>
    <row r="34" spans="2:133" ht="11.25" customHeight="1">
      <c r="B34" s="638" t="s">
        <v>311</v>
      </c>
      <c r="C34" s="639"/>
      <c r="D34" s="639"/>
      <c r="E34" s="639"/>
      <c r="F34" s="639"/>
      <c r="G34" s="639"/>
      <c r="H34" s="639"/>
      <c r="I34" s="639"/>
      <c r="J34" s="639"/>
      <c r="K34" s="639"/>
      <c r="L34" s="639"/>
      <c r="M34" s="639"/>
      <c r="N34" s="639"/>
      <c r="O34" s="639"/>
      <c r="P34" s="639"/>
      <c r="Q34" s="640"/>
      <c r="R34" s="641">
        <v>183146</v>
      </c>
      <c r="S34" s="644"/>
      <c r="T34" s="644"/>
      <c r="U34" s="644"/>
      <c r="V34" s="644"/>
      <c r="W34" s="644"/>
      <c r="X34" s="644"/>
      <c r="Y34" s="645"/>
      <c r="Z34" s="703">
        <v>1.5</v>
      </c>
      <c r="AA34" s="703"/>
      <c r="AB34" s="703"/>
      <c r="AC34" s="703"/>
      <c r="AD34" s="704">
        <v>7853</v>
      </c>
      <c r="AE34" s="704"/>
      <c r="AF34" s="704"/>
      <c r="AG34" s="704"/>
      <c r="AH34" s="704"/>
      <c r="AI34" s="704"/>
      <c r="AJ34" s="704"/>
      <c r="AK34" s="704"/>
      <c r="AL34" s="646">
        <v>0.1</v>
      </c>
      <c r="AM34" s="647"/>
      <c r="AN34" s="647"/>
      <c r="AO34" s="705"/>
      <c r="AP34" s="214"/>
      <c r="AQ34" s="715" t="s">
        <v>312</v>
      </c>
      <c r="AR34" s="716"/>
      <c r="AS34" s="716"/>
      <c r="AT34" s="716"/>
      <c r="AU34" s="716"/>
      <c r="AV34" s="716"/>
      <c r="AW34" s="716"/>
      <c r="AX34" s="716"/>
      <c r="AY34" s="716"/>
      <c r="AZ34" s="716"/>
      <c r="BA34" s="716"/>
      <c r="BB34" s="716"/>
      <c r="BC34" s="716"/>
      <c r="BD34" s="716"/>
      <c r="BE34" s="716"/>
      <c r="BF34" s="717"/>
      <c r="BG34" s="715" t="s">
        <v>313</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314</v>
      </c>
      <c r="CE34" s="682"/>
      <c r="CF34" s="682"/>
      <c r="CG34" s="682"/>
      <c r="CH34" s="682"/>
      <c r="CI34" s="682"/>
      <c r="CJ34" s="682"/>
      <c r="CK34" s="682"/>
      <c r="CL34" s="682"/>
      <c r="CM34" s="682"/>
      <c r="CN34" s="682"/>
      <c r="CO34" s="682"/>
      <c r="CP34" s="682"/>
      <c r="CQ34" s="683"/>
      <c r="CR34" s="641">
        <v>1242495</v>
      </c>
      <c r="CS34" s="644"/>
      <c r="CT34" s="644"/>
      <c r="CU34" s="644"/>
      <c r="CV34" s="644"/>
      <c r="CW34" s="644"/>
      <c r="CX34" s="644"/>
      <c r="CY34" s="645"/>
      <c r="CZ34" s="646">
        <v>10.6</v>
      </c>
      <c r="DA34" s="675"/>
      <c r="DB34" s="675"/>
      <c r="DC34" s="676"/>
      <c r="DD34" s="649">
        <v>881767</v>
      </c>
      <c r="DE34" s="644"/>
      <c r="DF34" s="644"/>
      <c r="DG34" s="644"/>
      <c r="DH34" s="644"/>
      <c r="DI34" s="644"/>
      <c r="DJ34" s="644"/>
      <c r="DK34" s="645"/>
      <c r="DL34" s="649">
        <v>629551</v>
      </c>
      <c r="DM34" s="644"/>
      <c r="DN34" s="644"/>
      <c r="DO34" s="644"/>
      <c r="DP34" s="644"/>
      <c r="DQ34" s="644"/>
      <c r="DR34" s="644"/>
      <c r="DS34" s="644"/>
      <c r="DT34" s="644"/>
      <c r="DU34" s="644"/>
      <c r="DV34" s="645"/>
      <c r="DW34" s="646">
        <v>9.3000000000000007</v>
      </c>
      <c r="DX34" s="675"/>
      <c r="DY34" s="675"/>
      <c r="DZ34" s="675"/>
      <c r="EA34" s="675"/>
      <c r="EB34" s="675"/>
      <c r="EC34" s="677"/>
    </row>
    <row r="35" spans="2:133" ht="11.25" customHeight="1">
      <c r="B35" s="638" t="s">
        <v>315</v>
      </c>
      <c r="C35" s="639"/>
      <c r="D35" s="639"/>
      <c r="E35" s="639"/>
      <c r="F35" s="639"/>
      <c r="G35" s="639"/>
      <c r="H35" s="639"/>
      <c r="I35" s="639"/>
      <c r="J35" s="639"/>
      <c r="K35" s="639"/>
      <c r="L35" s="639"/>
      <c r="M35" s="639"/>
      <c r="N35" s="639"/>
      <c r="O35" s="639"/>
      <c r="P35" s="639"/>
      <c r="Q35" s="640"/>
      <c r="R35" s="641">
        <v>776315</v>
      </c>
      <c r="S35" s="644"/>
      <c r="T35" s="644"/>
      <c r="U35" s="644"/>
      <c r="V35" s="644"/>
      <c r="W35" s="644"/>
      <c r="X35" s="644"/>
      <c r="Y35" s="645"/>
      <c r="Z35" s="703">
        <v>6.5</v>
      </c>
      <c r="AA35" s="703"/>
      <c r="AB35" s="703"/>
      <c r="AC35" s="703"/>
      <c r="AD35" s="704" t="s">
        <v>122</v>
      </c>
      <c r="AE35" s="704"/>
      <c r="AF35" s="704"/>
      <c r="AG35" s="704"/>
      <c r="AH35" s="704"/>
      <c r="AI35" s="704"/>
      <c r="AJ35" s="704"/>
      <c r="AK35" s="704"/>
      <c r="AL35" s="646" t="s">
        <v>122</v>
      </c>
      <c r="AM35" s="647"/>
      <c r="AN35" s="647"/>
      <c r="AO35" s="705"/>
      <c r="AP35" s="214"/>
      <c r="AQ35" s="709" t="s">
        <v>316</v>
      </c>
      <c r="AR35" s="710"/>
      <c r="AS35" s="710"/>
      <c r="AT35" s="710"/>
      <c r="AU35" s="710"/>
      <c r="AV35" s="710"/>
      <c r="AW35" s="710"/>
      <c r="AX35" s="710"/>
      <c r="AY35" s="711"/>
      <c r="AZ35" s="706">
        <v>1668761</v>
      </c>
      <c r="BA35" s="707"/>
      <c r="BB35" s="707"/>
      <c r="BC35" s="707"/>
      <c r="BD35" s="707"/>
      <c r="BE35" s="707"/>
      <c r="BF35" s="708"/>
      <c r="BG35" s="712" t="s">
        <v>317</v>
      </c>
      <c r="BH35" s="713"/>
      <c r="BI35" s="713"/>
      <c r="BJ35" s="713"/>
      <c r="BK35" s="713"/>
      <c r="BL35" s="713"/>
      <c r="BM35" s="713"/>
      <c r="BN35" s="713"/>
      <c r="BO35" s="713"/>
      <c r="BP35" s="713"/>
      <c r="BQ35" s="713"/>
      <c r="BR35" s="713"/>
      <c r="BS35" s="713"/>
      <c r="BT35" s="713"/>
      <c r="BU35" s="714"/>
      <c r="BV35" s="706">
        <v>3633</v>
      </c>
      <c r="BW35" s="707"/>
      <c r="BX35" s="707"/>
      <c r="BY35" s="707"/>
      <c r="BZ35" s="707"/>
      <c r="CA35" s="707"/>
      <c r="CB35" s="708"/>
      <c r="CD35" s="685" t="s">
        <v>318</v>
      </c>
      <c r="CE35" s="682"/>
      <c r="CF35" s="682"/>
      <c r="CG35" s="682"/>
      <c r="CH35" s="682"/>
      <c r="CI35" s="682"/>
      <c r="CJ35" s="682"/>
      <c r="CK35" s="682"/>
      <c r="CL35" s="682"/>
      <c r="CM35" s="682"/>
      <c r="CN35" s="682"/>
      <c r="CO35" s="682"/>
      <c r="CP35" s="682"/>
      <c r="CQ35" s="683"/>
      <c r="CR35" s="641">
        <v>74404</v>
      </c>
      <c r="CS35" s="642"/>
      <c r="CT35" s="642"/>
      <c r="CU35" s="642"/>
      <c r="CV35" s="642"/>
      <c r="CW35" s="642"/>
      <c r="CX35" s="642"/>
      <c r="CY35" s="643"/>
      <c r="CZ35" s="646">
        <v>0.6</v>
      </c>
      <c r="DA35" s="675"/>
      <c r="DB35" s="675"/>
      <c r="DC35" s="676"/>
      <c r="DD35" s="649">
        <v>53877</v>
      </c>
      <c r="DE35" s="642"/>
      <c r="DF35" s="642"/>
      <c r="DG35" s="642"/>
      <c r="DH35" s="642"/>
      <c r="DI35" s="642"/>
      <c r="DJ35" s="642"/>
      <c r="DK35" s="643"/>
      <c r="DL35" s="649">
        <v>53877</v>
      </c>
      <c r="DM35" s="642"/>
      <c r="DN35" s="642"/>
      <c r="DO35" s="642"/>
      <c r="DP35" s="642"/>
      <c r="DQ35" s="642"/>
      <c r="DR35" s="642"/>
      <c r="DS35" s="642"/>
      <c r="DT35" s="642"/>
      <c r="DU35" s="642"/>
      <c r="DV35" s="643"/>
      <c r="DW35" s="646">
        <v>0.8</v>
      </c>
      <c r="DX35" s="675"/>
      <c r="DY35" s="675"/>
      <c r="DZ35" s="675"/>
      <c r="EA35" s="675"/>
      <c r="EB35" s="675"/>
      <c r="EC35" s="677"/>
    </row>
    <row r="36" spans="2:133" ht="11.25" customHeight="1">
      <c r="B36" s="638" t="s">
        <v>319</v>
      </c>
      <c r="C36" s="639"/>
      <c r="D36" s="639"/>
      <c r="E36" s="639"/>
      <c r="F36" s="639"/>
      <c r="G36" s="639"/>
      <c r="H36" s="639"/>
      <c r="I36" s="639"/>
      <c r="J36" s="639"/>
      <c r="K36" s="639"/>
      <c r="L36" s="639"/>
      <c r="M36" s="639"/>
      <c r="N36" s="639"/>
      <c r="O36" s="639"/>
      <c r="P36" s="639"/>
      <c r="Q36" s="640"/>
      <c r="R36" s="641" t="s">
        <v>253</v>
      </c>
      <c r="S36" s="644"/>
      <c r="T36" s="644"/>
      <c r="U36" s="644"/>
      <c r="V36" s="644"/>
      <c r="W36" s="644"/>
      <c r="X36" s="644"/>
      <c r="Y36" s="645"/>
      <c r="Z36" s="703" t="s">
        <v>122</v>
      </c>
      <c r="AA36" s="703"/>
      <c r="AB36" s="703"/>
      <c r="AC36" s="703"/>
      <c r="AD36" s="704" t="s">
        <v>122</v>
      </c>
      <c r="AE36" s="704"/>
      <c r="AF36" s="704"/>
      <c r="AG36" s="704"/>
      <c r="AH36" s="704"/>
      <c r="AI36" s="704"/>
      <c r="AJ36" s="704"/>
      <c r="AK36" s="704"/>
      <c r="AL36" s="646" t="s">
        <v>122</v>
      </c>
      <c r="AM36" s="647"/>
      <c r="AN36" s="647"/>
      <c r="AO36" s="705"/>
      <c r="AQ36" s="678" t="s">
        <v>320</v>
      </c>
      <c r="AR36" s="679"/>
      <c r="AS36" s="679"/>
      <c r="AT36" s="679"/>
      <c r="AU36" s="679"/>
      <c r="AV36" s="679"/>
      <c r="AW36" s="679"/>
      <c r="AX36" s="679"/>
      <c r="AY36" s="680"/>
      <c r="AZ36" s="641">
        <v>386122</v>
      </c>
      <c r="BA36" s="644"/>
      <c r="BB36" s="644"/>
      <c r="BC36" s="644"/>
      <c r="BD36" s="642"/>
      <c r="BE36" s="642"/>
      <c r="BF36" s="681"/>
      <c r="BG36" s="685" t="s">
        <v>321</v>
      </c>
      <c r="BH36" s="682"/>
      <c r="BI36" s="682"/>
      <c r="BJ36" s="682"/>
      <c r="BK36" s="682"/>
      <c r="BL36" s="682"/>
      <c r="BM36" s="682"/>
      <c r="BN36" s="682"/>
      <c r="BO36" s="682"/>
      <c r="BP36" s="682"/>
      <c r="BQ36" s="682"/>
      <c r="BR36" s="682"/>
      <c r="BS36" s="682"/>
      <c r="BT36" s="682"/>
      <c r="BU36" s="683"/>
      <c r="BV36" s="641">
        <v>-93652</v>
      </c>
      <c r="BW36" s="644"/>
      <c r="BX36" s="644"/>
      <c r="BY36" s="644"/>
      <c r="BZ36" s="644"/>
      <c r="CA36" s="644"/>
      <c r="CB36" s="684"/>
      <c r="CD36" s="685" t="s">
        <v>322</v>
      </c>
      <c r="CE36" s="682"/>
      <c r="CF36" s="682"/>
      <c r="CG36" s="682"/>
      <c r="CH36" s="682"/>
      <c r="CI36" s="682"/>
      <c r="CJ36" s="682"/>
      <c r="CK36" s="682"/>
      <c r="CL36" s="682"/>
      <c r="CM36" s="682"/>
      <c r="CN36" s="682"/>
      <c r="CO36" s="682"/>
      <c r="CP36" s="682"/>
      <c r="CQ36" s="683"/>
      <c r="CR36" s="641">
        <v>1344999</v>
      </c>
      <c r="CS36" s="644"/>
      <c r="CT36" s="644"/>
      <c r="CU36" s="644"/>
      <c r="CV36" s="644"/>
      <c r="CW36" s="644"/>
      <c r="CX36" s="644"/>
      <c r="CY36" s="645"/>
      <c r="CZ36" s="646">
        <v>11.4</v>
      </c>
      <c r="DA36" s="675"/>
      <c r="DB36" s="675"/>
      <c r="DC36" s="676"/>
      <c r="DD36" s="649">
        <v>985993</v>
      </c>
      <c r="DE36" s="644"/>
      <c r="DF36" s="644"/>
      <c r="DG36" s="644"/>
      <c r="DH36" s="644"/>
      <c r="DI36" s="644"/>
      <c r="DJ36" s="644"/>
      <c r="DK36" s="645"/>
      <c r="DL36" s="649">
        <v>727086</v>
      </c>
      <c r="DM36" s="644"/>
      <c r="DN36" s="644"/>
      <c r="DO36" s="644"/>
      <c r="DP36" s="644"/>
      <c r="DQ36" s="644"/>
      <c r="DR36" s="644"/>
      <c r="DS36" s="644"/>
      <c r="DT36" s="644"/>
      <c r="DU36" s="644"/>
      <c r="DV36" s="645"/>
      <c r="DW36" s="646">
        <v>10.8</v>
      </c>
      <c r="DX36" s="675"/>
      <c r="DY36" s="675"/>
      <c r="DZ36" s="675"/>
      <c r="EA36" s="675"/>
      <c r="EB36" s="675"/>
      <c r="EC36" s="677"/>
    </row>
    <row r="37" spans="2:133" ht="11.25" customHeight="1">
      <c r="B37" s="638" t="s">
        <v>323</v>
      </c>
      <c r="C37" s="639"/>
      <c r="D37" s="639"/>
      <c r="E37" s="639"/>
      <c r="F37" s="639"/>
      <c r="G37" s="639"/>
      <c r="H37" s="639"/>
      <c r="I37" s="639"/>
      <c r="J37" s="639"/>
      <c r="K37" s="639"/>
      <c r="L37" s="639"/>
      <c r="M37" s="639"/>
      <c r="N37" s="639"/>
      <c r="O37" s="639"/>
      <c r="P37" s="639"/>
      <c r="Q37" s="640"/>
      <c r="R37" s="641">
        <v>317215</v>
      </c>
      <c r="S37" s="644"/>
      <c r="T37" s="644"/>
      <c r="U37" s="644"/>
      <c r="V37" s="644"/>
      <c r="W37" s="644"/>
      <c r="X37" s="644"/>
      <c r="Y37" s="645"/>
      <c r="Z37" s="703">
        <v>2.6</v>
      </c>
      <c r="AA37" s="703"/>
      <c r="AB37" s="703"/>
      <c r="AC37" s="703"/>
      <c r="AD37" s="704" t="s">
        <v>253</v>
      </c>
      <c r="AE37" s="704"/>
      <c r="AF37" s="704"/>
      <c r="AG37" s="704"/>
      <c r="AH37" s="704"/>
      <c r="AI37" s="704"/>
      <c r="AJ37" s="704"/>
      <c r="AK37" s="704"/>
      <c r="AL37" s="646" t="s">
        <v>122</v>
      </c>
      <c r="AM37" s="647"/>
      <c r="AN37" s="647"/>
      <c r="AO37" s="705"/>
      <c r="AQ37" s="678" t="s">
        <v>324</v>
      </c>
      <c r="AR37" s="679"/>
      <c r="AS37" s="679"/>
      <c r="AT37" s="679"/>
      <c r="AU37" s="679"/>
      <c r="AV37" s="679"/>
      <c r="AW37" s="679"/>
      <c r="AX37" s="679"/>
      <c r="AY37" s="680"/>
      <c r="AZ37" s="641">
        <v>101881</v>
      </c>
      <c r="BA37" s="644"/>
      <c r="BB37" s="644"/>
      <c r="BC37" s="644"/>
      <c r="BD37" s="642"/>
      <c r="BE37" s="642"/>
      <c r="BF37" s="681"/>
      <c r="BG37" s="685" t="s">
        <v>325</v>
      </c>
      <c r="BH37" s="682"/>
      <c r="BI37" s="682"/>
      <c r="BJ37" s="682"/>
      <c r="BK37" s="682"/>
      <c r="BL37" s="682"/>
      <c r="BM37" s="682"/>
      <c r="BN37" s="682"/>
      <c r="BO37" s="682"/>
      <c r="BP37" s="682"/>
      <c r="BQ37" s="682"/>
      <c r="BR37" s="682"/>
      <c r="BS37" s="682"/>
      <c r="BT37" s="682"/>
      <c r="BU37" s="683"/>
      <c r="BV37" s="641">
        <v>3764</v>
      </c>
      <c r="BW37" s="644"/>
      <c r="BX37" s="644"/>
      <c r="BY37" s="644"/>
      <c r="BZ37" s="644"/>
      <c r="CA37" s="644"/>
      <c r="CB37" s="684"/>
      <c r="CD37" s="685" t="s">
        <v>326</v>
      </c>
      <c r="CE37" s="682"/>
      <c r="CF37" s="682"/>
      <c r="CG37" s="682"/>
      <c r="CH37" s="682"/>
      <c r="CI37" s="682"/>
      <c r="CJ37" s="682"/>
      <c r="CK37" s="682"/>
      <c r="CL37" s="682"/>
      <c r="CM37" s="682"/>
      <c r="CN37" s="682"/>
      <c r="CO37" s="682"/>
      <c r="CP37" s="682"/>
      <c r="CQ37" s="683"/>
      <c r="CR37" s="641">
        <v>576896</v>
      </c>
      <c r="CS37" s="642"/>
      <c r="CT37" s="642"/>
      <c r="CU37" s="642"/>
      <c r="CV37" s="642"/>
      <c r="CW37" s="642"/>
      <c r="CX37" s="642"/>
      <c r="CY37" s="643"/>
      <c r="CZ37" s="646">
        <v>4.9000000000000004</v>
      </c>
      <c r="DA37" s="675"/>
      <c r="DB37" s="675"/>
      <c r="DC37" s="676"/>
      <c r="DD37" s="649">
        <v>546896</v>
      </c>
      <c r="DE37" s="642"/>
      <c r="DF37" s="642"/>
      <c r="DG37" s="642"/>
      <c r="DH37" s="642"/>
      <c r="DI37" s="642"/>
      <c r="DJ37" s="642"/>
      <c r="DK37" s="643"/>
      <c r="DL37" s="649">
        <v>546839</v>
      </c>
      <c r="DM37" s="642"/>
      <c r="DN37" s="642"/>
      <c r="DO37" s="642"/>
      <c r="DP37" s="642"/>
      <c r="DQ37" s="642"/>
      <c r="DR37" s="642"/>
      <c r="DS37" s="642"/>
      <c r="DT37" s="642"/>
      <c r="DU37" s="642"/>
      <c r="DV37" s="643"/>
      <c r="DW37" s="646">
        <v>8.1</v>
      </c>
      <c r="DX37" s="675"/>
      <c r="DY37" s="675"/>
      <c r="DZ37" s="675"/>
      <c r="EA37" s="675"/>
      <c r="EB37" s="675"/>
      <c r="EC37" s="677"/>
    </row>
    <row r="38" spans="2:133" ht="11.25" customHeight="1">
      <c r="B38" s="653" t="s">
        <v>327</v>
      </c>
      <c r="C38" s="654"/>
      <c r="D38" s="654"/>
      <c r="E38" s="654"/>
      <c r="F38" s="654"/>
      <c r="G38" s="654"/>
      <c r="H38" s="654"/>
      <c r="I38" s="654"/>
      <c r="J38" s="654"/>
      <c r="K38" s="654"/>
      <c r="L38" s="654"/>
      <c r="M38" s="654"/>
      <c r="N38" s="654"/>
      <c r="O38" s="654"/>
      <c r="P38" s="654"/>
      <c r="Q38" s="655"/>
      <c r="R38" s="656">
        <v>11990564</v>
      </c>
      <c r="S38" s="693"/>
      <c r="T38" s="693"/>
      <c r="U38" s="693"/>
      <c r="V38" s="693"/>
      <c r="W38" s="693"/>
      <c r="X38" s="693"/>
      <c r="Y38" s="698"/>
      <c r="Z38" s="699">
        <v>100</v>
      </c>
      <c r="AA38" s="699"/>
      <c r="AB38" s="699"/>
      <c r="AC38" s="699"/>
      <c r="AD38" s="700">
        <v>6436152</v>
      </c>
      <c r="AE38" s="700"/>
      <c r="AF38" s="700"/>
      <c r="AG38" s="700"/>
      <c r="AH38" s="700"/>
      <c r="AI38" s="700"/>
      <c r="AJ38" s="700"/>
      <c r="AK38" s="700"/>
      <c r="AL38" s="659">
        <v>100</v>
      </c>
      <c r="AM38" s="701"/>
      <c r="AN38" s="701"/>
      <c r="AO38" s="702"/>
      <c r="AQ38" s="678" t="s">
        <v>328</v>
      </c>
      <c r="AR38" s="679"/>
      <c r="AS38" s="679"/>
      <c r="AT38" s="679"/>
      <c r="AU38" s="679"/>
      <c r="AV38" s="679"/>
      <c r="AW38" s="679"/>
      <c r="AX38" s="679"/>
      <c r="AY38" s="680"/>
      <c r="AZ38" s="641">
        <v>45877</v>
      </c>
      <c r="BA38" s="644"/>
      <c r="BB38" s="644"/>
      <c r="BC38" s="644"/>
      <c r="BD38" s="642"/>
      <c r="BE38" s="642"/>
      <c r="BF38" s="681"/>
      <c r="BG38" s="685" t="s">
        <v>329</v>
      </c>
      <c r="BH38" s="682"/>
      <c r="BI38" s="682"/>
      <c r="BJ38" s="682"/>
      <c r="BK38" s="682"/>
      <c r="BL38" s="682"/>
      <c r="BM38" s="682"/>
      <c r="BN38" s="682"/>
      <c r="BO38" s="682"/>
      <c r="BP38" s="682"/>
      <c r="BQ38" s="682"/>
      <c r="BR38" s="682"/>
      <c r="BS38" s="682"/>
      <c r="BT38" s="682"/>
      <c r="BU38" s="683"/>
      <c r="BV38" s="641">
        <v>5950</v>
      </c>
      <c r="BW38" s="644"/>
      <c r="BX38" s="644"/>
      <c r="BY38" s="644"/>
      <c r="BZ38" s="644"/>
      <c r="CA38" s="644"/>
      <c r="CB38" s="684"/>
      <c r="CD38" s="685" t="s">
        <v>330</v>
      </c>
      <c r="CE38" s="682"/>
      <c r="CF38" s="682"/>
      <c r="CG38" s="682"/>
      <c r="CH38" s="682"/>
      <c r="CI38" s="682"/>
      <c r="CJ38" s="682"/>
      <c r="CK38" s="682"/>
      <c r="CL38" s="682"/>
      <c r="CM38" s="682"/>
      <c r="CN38" s="682"/>
      <c r="CO38" s="682"/>
      <c r="CP38" s="682"/>
      <c r="CQ38" s="683"/>
      <c r="CR38" s="641">
        <v>1614368</v>
      </c>
      <c r="CS38" s="644"/>
      <c r="CT38" s="644"/>
      <c r="CU38" s="644"/>
      <c r="CV38" s="644"/>
      <c r="CW38" s="644"/>
      <c r="CX38" s="644"/>
      <c r="CY38" s="645"/>
      <c r="CZ38" s="646">
        <v>13.7</v>
      </c>
      <c r="DA38" s="675"/>
      <c r="DB38" s="675"/>
      <c r="DC38" s="676"/>
      <c r="DD38" s="649">
        <v>1374862</v>
      </c>
      <c r="DE38" s="644"/>
      <c r="DF38" s="644"/>
      <c r="DG38" s="644"/>
      <c r="DH38" s="644"/>
      <c r="DI38" s="644"/>
      <c r="DJ38" s="644"/>
      <c r="DK38" s="645"/>
      <c r="DL38" s="649">
        <v>1146090</v>
      </c>
      <c r="DM38" s="644"/>
      <c r="DN38" s="644"/>
      <c r="DO38" s="644"/>
      <c r="DP38" s="644"/>
      <c r="DQ38" s="644"/>
      <c r="DR38" s="644"/>
      <c r="DS38" s="644"/>
      <c r="DT38" s="644"/>
      <c r="DU38" s="644"/>
      <c r="DV38" s="645"/>
      <c r="DW38" s="646">
        <v>17</v>
      </c>
      <c r="DX38" s="675"/>
      <c r="DY38" s="675"/>
      <c r="DZ38" s="675"/>
      <c r="EA38" s="675"/>
      <c r="EB38" s="675"/>
      <c r="EC38" s="677"/>
    </row>
    <row r="39" spans="2:133" ht="11.25" customHeight="1">
      <c r="AQ39" s="678" t="s">
        <v>331</v>
      </c>
      <c r="AR39" s="679"/>
      <c r="AS39" s="679"/>
      <c r="AT39" s="679"/>
      <c r="AU39" s="679"/>
      <c r="AV39" s="679"/>
      <c r="AW39" s="679"/>
      <c r="AX39" s="679"/>
      <c r="AY39" s="680"/>
      <c r="AZ39" s="641">
        <v>40562</v>
      </c>
      <c r="BA39" s="644"/>
      <c r="BB39" s="644"/>
      <c r="BC39" s="644"/>
      <c r="BD39" s="642"/>
      <c r="BE39" s="642"/>
      <c r="BF39" s="681"/>
      <c r="BG39" s="686" t="s">
        <v>332</v>
      </c>
      <c r="BH39" s="687"/>
      <c r="BI39" s="687"/>
      <c r="BJ39" s="687"/>
      <c r="BK39" s="687"/>
      <c r="BL39" s="215"/>
      <c r="BM39" s="682" t="s">
        <v>333</v>
      </c>
      <c r="BN39" s="682"/>
      <c r="BO39" s="682"/>
      <c r="BP39" s="682"/>
      <c r="BQ39" s="682"/>
      <c r="BR39" s="682"/>
      <c r="BS39" s="682"/>
      <c r="BT39" s="682"/>
      <c r="BU39" s="683"/>
      <c r="BV39" s="641">
        <v>89</v>
      </c>
      <c r="BW39" s="644"/>
      <c r="BX39" s="644"/>
      <c r="BY39" s="644"/>
      <c r="BZ39" s="644"/>
      <c r="CA39" s="644"/>
      <c r="CB39" s="684"/>
      <c r="CD39" s="685" t="s">
        <v>334</v>
      </c>
      <c r="CE39" s="682"/>
      <c r="CF39" s="682"/>
      <c r="CG39" s="682"/>
      <c r="CH39" s="682"/>
      <c r="CI39" s="682"/>
      <c r="CJ39" s="682"/>
      <c r="CK39" s="682"/>
      <c r="CL39" s="682"/>
      <c r="CM39" s="682"/>
      <c r="CN39" s="682"/>
      <c r="CO39" s="682"/>
      <c r="CP39" s="682"/>
      <c r="CQ39" s="683"/>
      <c r="CR39" s="641">
        <v>410841</v>
      </c>
      <c r="CS39" s="642"/>
      <c r="CT39" s="642"/>
      <c r="CU39" s="642"/>
      <c r="CV39" s="642"/>
      <c r="CW39" s="642"/>
      <c r="CX39" s="642"/>
      <c r="CY39" s="643"/>
      <c r="CZ39" s="646">
        <v>3.5</v>
      </c>
      <c r="DA39" s="675"/>
      <c r="DB39" s="675"/>
      <c r="DC39" s="676"/>
      <c r="DD39" s="649">
        <v>50508</v>
      </c>
      <c r="DE39" s="642"/>
      <c r="DF39" s="642"/>
      <c r="DG39" s="642"/>
      <c r="DH39" s="642"/>
      <c r="DI39" s="642"/>
      <c r="DJ39" s="642"/>
      <c r="DK39" s="643"/>
      <c r="DL39" s="649" t="s">
        <v>243</v>
      </c>
      <c r="DM39" s="642"/>
      <c r="DN39" s="642"/>
      <c r="DO39" s="642"/>
      <c r="DP39" s="642"/>
      <c r="DQ39" s="642"/>
      <c r="DR39" s="642"/>
      <c r="DS39" s="642"/>
      <c r="DT39" s="642"/>
      <c r="DU39" s="642"/>
      <c r="DV39" s="643"/>
      <c r="DW39" s="646" t="s">
        <v>243</v>
      </c>
      <c r="DX39" s="675"/>
      <c r="DY39" s="675"/>
      <c r="DZ39" s="675"/>
      <c r="EA39" s="675"/>
      <c r="EB39" s="675"/>
      <c r="EC39" s="677"/>
    </row>
    <row r="40" spans="2:133" ht="11.25" customHeight="1">
      <c r="AQ40" s="678" t="s">
        <v>335</v>
      </c>
      <c r="AR40" s="679"/>
      <c r="AS40" s="679"/>
      <c r="AT40" s="679"/>
      <c r="AU40" s="679"/>
      <c r="AV40" s="679"/>
      <c r="AW40" s="679"/>
      <c r="AX40" s="679"/>
      <c r="AY40" s="680"/>
      <c r="AZ40" s="641">
        <v>307990</v>
      </c>
      <c r="BA40" s="644"/>
      <c r="BB40" s="644"/>
      <c r="BC40" s="644"/>
      <c r="BD40" s="642"/>
      <c r="BE40" s="642"/>
      <c r="BF40" s="681"/>
      <c r="BG40" s="686"/>
      <c r="BH40" s="687"/>
      <c r="BI40" s="687"/>
      <c r="BJ40" s="687"/>
      <c r="BK40" s="687"/>
      <c r="BL40" s="215"/>
      <c r="BM40" s="682" t="s">
        <v>336</v>
      </c>
      <c r="BN40" s="682"/>
      <c r="BO40" s="682"/>
      <c r="BP40" s="682"/>
      <c r="BQ40" s="682"/>
      <c r="BR40" s="682"/>
      <c r="BS40" s="682"/>
      <c r="BT40" s="682"/>
      <c r="BU40" s="683"/>
      <c r="BV40" s="641">
        <v>144</v>
      </c>
      <c r="BW40" s="644"/>
      <c r="BX40" s="644"/>
      <c r="BY40" s="644"/>
      <c r="BZ40" s="644"/>
      <c r="CA40" s="644"/>
      <c r="CB40" s="684"/>
      <c r="CD40" s="685" t="s">
        <v>337</v>
      </c>
      <c r="CE40" s="682"/>
      <c r="CF40" s="682"/>
      <c r="CG40" s="682"/>
      <c r="CH40" s="682"/>
      <c r="CI40" s="682"/>
      <c r="CJ40" s="682"/>
      <c r="CK40" s="682"/>
      <c r="CL40" s="682"/>
      <c r="CM40" s="682"/>
      <c r="CN40" s="682"/>
      <c r="CO40" s="682"/>
      <c r="CP40" s="682"/>
      <c r="CQ40" s="683"/>
      <c r="CR40" s="641">
        <v>210</v>
      </c>
      <c r="CS40" s="644"/>
      <c r="CT40" s="644"/>
      <c r="CU40" s="644"/>
      <c r="CV40" s="644"/>
      <c r="CW40" s="644"/>
      <c r="CX40" s="644"/>
      <c r="CY40" s="645"/>
      <c r="CZ40" s="646">
        <v>0</v>
      </c>
      <c r="DA40" s="675"/>
      <c r="DB40" s="675"/>
      <c r="DC40" s="676"/>
      <c r="DD40" s="649">
        <v>10</v>
      </c>
      <c r="DE40" s="644"/>
      <c r="DF40" s="644"/>
      <c r="DG40" s="644"/>
      <c r="DH40" s="644"/>
      <c r="DI40" s="644"/>
      <c r="DJ40" s="644"/>
      <c r="DK40" s="645"/>
      <c r="DL40" s="649" t="s">
        <v>243</v>
      </c>
      <c r="DM40" s="644"/>
      <c r="DN40" s="644"/>
      <c r="DO40" s="644"/>
      <c r="DP40" s="644"/>
      <c r="DQ40" s="644"/>
      <c r="DR40" s="644"/>
      <c r="DS40" s="644"/>
      <c r="DT40" s="644"/>
      <c r="DU40" s="644"/>
      <c r="DV40" s="645"/>
      <c r="DW40" s="646" t="s">
        <v>243</v>
      </c>
      <c r="DX40" s="675"/>
      <c r="DY40" s="675"/>
      <c r="DZ40" s="675"/>
      <c r="EA40" s="675"/>
      <c r="EB40" s="675"/>
      <c r="EC40" s="677"/>
    </row>
    <row r="41" spans="2:133" ht="11.25" customHeight="1">
      <c r="AQ41" s="690" t="s">
        <v>338</v>
      </c>
      <c r="AR41" s="691"/>
      <c r="AS41" s="691"/>
      <c r="AT41" s="691"/>
      <c r="AU41" s="691"/>
      <c r="AV41" s="691"/>
      <c r="AW41" s="691"/>
      <c r="AX41" s="691"/>
      <c r="AY41" s="692"/>
      <c r="AZ41" s="656">
        <v>786329</v>
      </c>
      <c r="BA41" s="693"/>
      <c r="BB41" s="693"/>
      <c r="BC41" s="693"/>
      <c r="BD41" s="657"/>
      <c r="BE41" s="657"/>
      <c r="BF41" s="694"/>
      <c r="BG41" s="688"/>
      <c r="BH41" s="689"/>
      <c r="BI41" s="689"/>
      <c r="BJ41" s="689"/>
      <c r="BK41" s="689"/>
      <c r="BL41" s="216"/>
      <c r="BM41" s="695" t="s">
        <v>339</v>
      </c>
      <c r="BN41" s="695"/>
      <c r="BO41" s="695"/>
      <c r="BP41" s="695"/>
      <c r="BQ41" s="695"/>
      <c r="BR41" s="695"/>
      <c r="BS41" s="695"/>
      <c r="BT41" s="695"/>
      <c r="BU41" s="696"/>
      <c r="BV41" s="656">
        <v>339</v>
      </c>
      <c r="BW41" s="693"/>
      <c r="BX41" s="693"/>
      <c r="BY41" s="693"/>
      <c r="BZ41" s="693"/>
      <c r="CA41" s="693"/>
      <c r="CB41" s="697"/>
      <c r="CD41" s="685" t="s">
        <v>340</v>
      </c>
      <c r="CE41" s="682"/>
      <c r="CF41" s="682"/>
      <c r="CG41" s="682"/>
      <c r="CH41" s="682"/>
      <c r="CI41" s="682"/>
      <c r="CJ41" s="682"/>
      <c r="CK41" s="682"/>
      <c r="CL41" s="682"/>
      <c r="CM41" s="682"/>
      <c r="CN41" s="682"/>
      <c r="CO41" s="682"/>
      <c r="CP41" s="682"/>
      <c r="CQ41" s="683"/>
      <c r="CR41" s="641" t="s">
        <v>243</v>
      </c>
      <c r="CS41" s="642"/>
      <c r="CT41" s="642"/>
      <c r="CU41" s="642"/>
      <c r="CV41" s="642"/>
      <c r="CW41" s="642"/>
      <c r="CX41" s="642"/>
      <c r="CY41" s="643"/>
      <c r="CZ41" s="646" t="s">
        <v>243</v>
      </c>
      <c r="DA41" s="675"/>
      <c r="DB41" s="675"/>
      <c r="DC41" s="676"/>
      <c r="DD41" s="649" t="s">
        <v>243</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341</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342</v>
      </c>
      <c r="CE42" s="639"/>
      <c r="CF42" s="639"/>
      <c r="CG42" s="639"/>
      <c r="CH42" s="639"/>
      <c r="CI42" s="639"/>
      <c r="CJ42" s="639"/>
      <c r="CK42" s="639"/>
      <c r="CL42" s="639"/>
      <c r="CM42" s="639"/>
      <c r="CN42" s="639"/>
      <c r="CO42" s="639"/>
      <c r="CP42" s="639"/>
      <c r="CQ42" s="640"/>
      <c r="CR42" s="641">
        <v>1436394</v>
      </c>
      <c r="CS42" s="644"/>
      <c r="CT42" s="644"/>
      <c r="CU42" s="644"/>
      <c r="CV42" s="644"/>
      <c r="CW42" s="644"/>
      <c r="CX42" s="644"/>
      <c r="CY42" s="645"/>
      <c r="CZ42" s="646">
        <v>12.2</v>
      </c>
      <c r="DA42" s="647"/>
      <c r="DB42" s="647"/>
      <c r="DC42" s="648"/>
      <c r="DD42" s="649">
        <v>363254</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343</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344</v>
      </c>
      <c r="CE43" s="639"/>
      <c r="CF43" s="639"/>
      <c r="CG43" s="639"/>
      <c r="CH43" s="639"/>
      <c r="CI43" s="639"/>
      <c r="CJ43" s="639"/>
      <c r="CK43" s="639"/>
      <c r="CL43" s="639"/>
      <c r="CM43" s="639"/>
      <c r="CN43" s="639"/>
      <c r="CO43" s="639"/>
      <c r="CP43" s="639"/>
      <c r="CQ43" s="640"/>
      <c r="CR43" s="641">
        <v>7477</v>
      </c>
      <c r="CS43" s="642"/>
      <c r="CT43" s="642"/>
      <c r="CU43" s="642"/>
      <c r="CV43" s="642"/>
      <c r="CW43" s="642"/>
      <c r="CX43" s="642"/>
      <c r="CY43" s="643"/>
      <c r="CZ43" s="646">
        <v>0.1</v>
      </c>
      <c r="DA43" s="675"/>
      <c r="DB43" s="675"/>
      <c r="DC43" s="676"/>
      <c r="DD43" s="649">
        <v>7477</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345</v>
      </c>
      <c r="CD44" s="669" t="s">
        <v>297</v>
      </c>
      <c r="CE44" s="670"/>
      <c r="CF44" s="638" t="s">
        <v>346</v>
      </c>
      <c r="CG44" s="639"/>
      <c r="CH44" s="639"/>
      <c r="CI44" s="639"/>
      <c r="CJ44" s="639"/>
      <c r="CK44" s="639"/>
      <c r="CL44" s="639"/>
      <c r="CM44" s="639"/>
      <c r="CN44" s="639"/>
      <c r="CO44" s="639"/>
      <c r="CP44" s="639"/>
      <c r="CQ44" s="640"/>
      <c r="CR44" s="641">
        <v>1338300</v>
      </c>
      <c r="CS44" s="644"/>
      <c r="CT44" s="644"/>
      <c r="CU44" s="644"/>
      <c r="CV44" s="644"/>
      <c r="CW44" s="644"/>
      <c r="CX44" s="644"/>
      <c r="CY44" s="645"/>
      <c r="CZ44" s="646">
        <v>11.4</v>
      </c>
      <c r="DA44" s="647"/>
      <c r="DB44" s="647"/>
      <c r="DC44" s="648"/>
      <c r="DD44" s="649">
        <v>361641</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347</v>
      </c>
      <c r="CG45" s="639"/>
      <c r="CH45" s="639"/>
      <c r="CI45" s="639"/>
      <c r="CJ45" s="639"/>
      <c r="CK45" s="639"/>
      <c r="CL45" s="639"/>
      <c r="CM45" s="639"/>
      <c r="CN45" s="639"/>
      <c r="CO45" s="639"/>
      <c r="CP45" s="639"/>
      <c r="CQ45" s="640"/>
      <c r="CR45" s="641">
        <v>470178</v>
      </c>
      <c r="CS45" s="642"/>
      <c r="CT45" s="642"/>
      <c r="CU45" s="642"/>
      <c r="CV45" s="642"/>
      <c r="CW45" s="642"/>
      <c r="CX45" s="642"/>
      <c r="CY45" s="643"/>
      <c r="CZ45" s="646">
        <v>4</v>
      </c>
      <c r="DA45" s="675"/>
      <c r="DB45" s="675"/>
      <c r="DC45" s="676"/>
      <c r="DD45" s="649">
        <v>77962</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348</v>
      </c>
      <c r="CG46" s="639"/>
      <c r="CH46" s="639"/>
      <c r="CI46" s="639"/>
      <c r="CJ46" s="639"/>
      <c r="CK46" s="639"/>
      <c r="CL46" s="639"/>
      <c r="CM46" s="639"/>
      <c r="CN46" s="639"/>
      <c r="CO46" s="639"/>
      <c r="CP46" s="639"/>
      <c r="CQ46" s="640"/>
      <c r="CR46" s="641">
        <v>808380</v>
      </c>
      <c r="CS46" s="644"/>
      <c r="CT46" s="644"/>
      <c r="CU46" s="644"/>
      <c r="CV46" s="644"/>
      <c r="CW46" s="644"/>
      <c r="CX46" s="644"/>
      <c r="CY46" s="645"/>
      <c r="CZ46" s="646">
        <v>6.9</v>
      </c>
      <c r="DA46" s="647"/>
      <c r="DB46" s="647"/>
      <c r="DC46" s="648"/>
      <c r="DD46" s="649">
        <v>271113</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349</v>
      </c>
      <c r="CG47" s="639"/>
      <c r="CH47" s="639"/>
      <c r="CI47" s="639"/>
      <c r="CJ47" s="639"/>
      <c r="CK47" s="639"/>
      <c r="CL47" s="639"/>
      <c r="CM47" s="639"/>
      <c r="CN47" s="639"/>
      <c r="CO47" s="639"/>
      <c r="CP47" s="639"/>
      <c r="CQ47" s="640"/>
      <c r="CR47" s="641">
        <v>98094</v>
      </c>
      <c r="CS47" s="642"/>
      <c r="CT47" s="642"/>
      <c r="CU47" s="642"/>
      <c r="CV47" s="642"/>
      <c r="CW47" s="642"/>
      <c r="CX47" s="642"/>
      <c r="CY47" s="643"/>
      <c r="CZ47" s="646">
        <v>0.8</v>
      </c>
      <c r="DA47" s="675"/>
      <c r="DB47" s="675"/>
      <c r="DC47" s="676"/>
      <c r="DD47" s="649">
        <v>1613</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350</v>
      </c>
      <c r="CG48" s="639"/>
      <c r="CH48" s="639"/>
      <c r="CI48" s="639"/>
      <c r="CJ48" s="639"/>
      <c r="CK48" s="639"/>
      <c r="CL48" s="639"/>
      <c r="CM48" s="639"/>
      <c r="CN48" s="639"/>
      <c r="CO48" s="639"/>
      <c r="CP48" s="639"/>
      <c r="CQ48" s="640"/>
      <c r="CR48" s="641" t="s">
        <v>122</v>
      </c>
      <c r="CS48" s="644"/>
      <c r="CT48" s="644"/>
      <c r="CU48" s="644"/>
      <c r="CV48" s="644"/>
      <c r="CW48" s="644"/>
      <c r="CX48" s="644"/>
      <c r="CY48" s="645"/>
      <c r="CZ48" s="646" t="s">
        <v>243</v>
      </c>
      <c r="DA48" s="647"/>
      <c r="DB48" s="647"/>
      <c r="DC48" s="648"/>
      <c r="DD48" s="649" t="s">
        <v>243</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351</v>
      </c>
      <c r="CE49" s="654"/>
      <c r="CF49" s="654"/>
      <c r="CG49" s="654"/>
      <c r="CH49" s="654"/>
      <c r="CI49" s="654"/>
      <c r="CJ49" s="654"/>
      <c r="CK49" s="654"/>
      <c r="CL49" s="654"/>
      <c r="CM49" s="654"/>
      <c r="CN49" s="654"/>
      <c r="CO49" s="654"/>
      <c r="CP49" s="654"/>
      <c r="CQ49" s="655"/>
      <c r="CR49" s="656">
        <v>11755715</v>
      </c>
      <c r="CS49" s="657"/>
      <c r="CT49" s="657"/>
      <c r="CU49" s="657"/>
      <c r="CV49" s="657"/>
      <c r="CW49" s="657"/>
      <c r="CX49" s="657"/>
      <c r="CY49" s="658"/>
      <c r="CZ49" s="659">
        <v>100</v>
      </c>
      <c r="DA49" s="660"/>
      <c r="DB49" s="660"/>
      <c r="DC49" s="661"/>
      <c r="DD49" s="662">
        <v>7510579</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kFt1CwqinKxhk7S+jkxUyar54fy/ioWGInvbKgijEQ2Dxmz0I+0GPSXTgqGfmRKv8QJ6WAYFsscG7gCchlv7aw==" saltValue="5jqMwdQS4jdaYK60abjTu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60" zoomScaleNormal="60"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352</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80" t="s">
        <v>353</v>
      </c>
      <c r="DK2" s="1181"/>
      <c r="DL2" s="1181"/>
      <c r="DM2" s="1181"/>
      <c r="DN2" s="1181"/>
      <c r="DO2" s="1182"/>
      <c r="DP2" s="229"/>
      <c r="DQ2" s="1180" t="s">
        <v>354</v>
      </c>
      <c r="DR2" s="1181"/>
      <c r="DS2" s="1181"/>
      <c r="DT2" s="1181"/>
      <c r="DU2" s="1181"/>
      <c r="DV2" s="1181"/>
      <c r="DW2" s="1181"/>
      <c r="DX2" s="1181"/>
      <c r="DY2" s="1181"/>
      <c r="DZ2" s="1182"/>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3" t="s">
        <v>355</v>
      </c>
      <c r="B4" s="1133"/>
      <c r="C4" s="1133"/>
      <c r="D4" s="1133"/>
      <c r="E4" s="1133"/>
      <c r="F4" s="1133"/>
      <c r="G4" s="1133"/>
      <c r="H4" s="1133"/>
      <c r="I4" s="1133"/>
      <c r="J4" s="1133"/>
      <c r="K4" s="1133"/>
      <c r="L4" s="1133"/>
      <c r="M4" s="1133"/>
      <c r="N4" s="1133"/>
      <c r="O4" s="1133"/>
      <c r="P4" s="1133"/>
      <c r="Q4" s="1133"/>
      <c r="R4" s="1133"/>
      <c r="S4" s="1133"/>
      <c r="T4" s="1133"/>
      <c r="U4" s="1133"/>
      <c r="V4" s="1133"/>
      <c r="W4" s="1133"/>
      <c r="X4" s="1133"/>
      <c r="Y4" s="1133"/>
      <c r="Z4" s="1133"/>
      <c r="AA4" s="1133"/>
      <c r="AB4" s="1133"/>
      <c r="AC4" s="1133"/>
      <c r="AD4" s="1133"/>
      <c r="AE4" s="1133"/>
      <c r="AF4" s="1133"/>
      <c r="AG4" s="1133"/>
      <c r="AH4" s="1133"/>
      <c r="AI4" s="1133"/>
      <c r="AJ4" s="1133"/>
      <c r="AK4" s="1133"/>
      <c r="AL4" s="1133"/>
      <c r="AM4" s="1133"/>
      <c r="AN4" s="1133"/>
      <c r="AO4" s="1133"/>
      <c r="AP4" s="1133"/>
      <c r="AQ4" s="1133"/>
      <c r="AR4" s="1133"/>
      <c r="AS4" s="1133"/>
      <c r="AT4" s="1133"/>
      <c r="AU4" s="1133"/>
      <c r="AV4" s="1133"/>
      <c r="AW4" s="1133"/>
      <c r="AX4" s="1133"/>
      <c r="AY4" s="1133"/>
      <c r="AZ4" s="232"/>
      <c r="BA4" s="232"/>
      <c r="BB4" s="232"/>
      <c r="BC4" s="232"/>
      <c r="BD4" s="232"/>
      <c r="BE4" s="233"/>
      <c r="BF4" s="233"/>
      <c r="BG4" s="233"/>
      <c r="BH4" s="233"/>
      <c r="BI4" s="233"/>
      <c r="BJ4" s="233"/>
      <c r="BK4" s="233"/>
      <c r="BL4" s="233"/>
      <c r="BM4" s="233"/>
      <c r="BN4" s="233"/>
      <c r="BO4" s="233"/>
      <c r="BP4" s="233"/>
      <c r="BQ4" s="232" t="s">
        <v>356</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357</v>
      </c>
      <c r="B5" s="1065"/>
      <c r="C5" s="1065"/>
      <c r="D5" s="1065"/>
      <c r="E5" s="1065"/>
      <c r="F5" s="1065"/>
      <c r="G5" s="1065"/>
      <c r="H5" s="1065"/>
      <c r="I5" s="1065"/>
      <c r="J5" s="1065"/>
      <c r="K5" s="1065"/>
      <c r="L5" s="1065"/>
      <c r="M5" s="1065"/>
      <c r="N5" s="1065"/>
      <c r="O5" s="1065"/>
      <c r="P5" s="1066"/>
      <c r="Q5" s="1070" t="s">
        <v>358</v>
      </c>
      <c r="R5" s="1071"/>
      <c r="S5" s="1071"/>
      <c r="T5" s="1071"/>
      <c r="U5" s="1072"/>
      <c r="V5" s="1070" t="s">
        <v>359</v>
      </c>
      <c r="W5" s="1071"/>
      <c r="X5" s="1071"/>
      <c r="Y5" s="1071"/>
      <c r="Z5" s="1072"/>
      <c r="AA5" s="1070" t="s">
        <v>360</v>
      </c>
      <c r="AB5" s="1071"/>
      <c r="AC5" s="1071"/>
      <c r="AD5" s="1071"/>
      <c r="AE5" s="1071"/>
      <c r="AF5" s="1183" t="s">
        <v>361</v>
      </c>
      <c r="AG5" s="1071"/>
      <c r="AH5" s="1071"/>
      <c r="AI5" s="1071"/>
      <c r="AJ5" s="1086"/>
      <c r="AK5" s="1071" t="s">
        <v>362</v>
      </c>
      <c r="AL5" s="1071"/>
      <c r="AM5" s="1071"/>
      <c r="AN5" s="1071"/>
      <c r="AO5" s="1072"/>
      <c r="AP5" s="1070" t="s">
        <v>363</v>
      </c>
      <c r="AQ5" s="1071"/>
      <c r="AR5" s="1071"/>
      <c r="AS5" s="1071"/>
      <c r="AT5" s="1072"/>
      <c r="AU5" s="1070" t="s">
        <v>364</v>
      </c>
      <c r="AV5" s="1071"/>
      <c r="AW5" s="1071"/>
      <c r="AX5" s="1071"/>
      <c r="AY5" s="1086"/>
      <c r="AZ5" s="236"/>
      <c r="BA5" s="236"/>
      <c r="BB5" s="236"/>
      <c r="BC5" s="236"/>
      <c r="BD5" s="236"/>
      <c r="BE5" s="237"/>
      <c r="BF5" s="237"/>
      <c r="BG5" s="237"/>
      <c r="BH5" s="237"/>
      <c r="BI5" s="237"/>
      <c r="BJ5" s="237"/>
      <c r="BK5" s="237"/>
      <c r="BL5" s="237"/>
      <c r="BM5" s="237"/>
      <c r="BN5" s="237"/>
      <c r="BO5" s="237"/>
      <c r="BP5" s="237"/>
      <c r="BQ5" s="1064" t="s">
        <v>365</v>
      </c>
      <c r="BR5" s="1065"/>
      <c r="BS5" s="1065"/>
      <c r="BT5" s="1065"/>
      <c r="BU5" s="1065"/>
      <c r="BV5" s="1065"/>
      <c r="BW5" s="1065"/>
      <c r="BX5" s="1065"/>
      <c r="BY5" s="1065"/>
      <c r="BZ5" s="1065"/>
      <c r="CA5" s="1065"/>
      <c r="CB5" s="1065"/>
      <c r="CC5" s="1065"/>
      <c r="CD5" s="1065"/>
      <c r="CE5" s="1065"/>
      <c r="CF5" s="1065"/>
      <c r="CG5" s="1066"/>
      <c r="CH5" s="1070" t="s">
        <v>366</v>
      </c>
      <c r="CI5" s="1071"/>
      <c r="CJ5" s="1071"/>
      <c r="CK5" s="1071"/>
      <c r="CL5" s="1072"/>
      <c r="CM5" s="1070" t="s">
        <v>367</v>
      </c>
      <c r="CN5" s="1071"/>
      <c r="CO5" s="1071"/>
      <c r="CP5" s="1071"/>
      <c r="CQ5" s="1072"/>
      <c r="CR5" s="1070" t="s">
        <v>368</v>
      </c>
      <c r="CS5" s="1071"/>
      <c r="CT5" s="1071"/>
      <c r="CU5" s="1071"/>
      <c r="CV5" s="1072"/>
      <c r="CW5" s="1070" t="s">
        <v>369</v>
      </c>
      <c r="CX5" s="1071"/>
      <c r="CY5" s="1071"/>
      <c r="CZ5" s="1071"/>
      <c r="DA5" s="1072"/>
      <c r="DB5" s="1070" t="s">
        <v>370</v>
      </c>
      <c r="DC5" s="1071"/>
      <c r="DD5" s="1071"/>
      <c r="DE5" s="1071"/>
      <c r="DF5" s="1072"/>
      <c r="DG5" s="1168" t="s">
        <v>371</v>
      </c>
      <c r="DH5" s="1169"/>
      <c r="DI5" s="1169"/>
      <c r="DJ5" s="1169"/>
      <c r="DK5" s="1170"/>
      <c r="DL5" s="1168" t="s">
        <v>372</v>
      </c>
      <c r="DM5" s="1169"/>
      <c r="DN5" s="1169"/>
      <c r="DO5" s="1169"/>
      <c r="DP5" s="1170"/>
      <c r="DQ5" s="1070" t="s">
        <v>373</v>
      </c>
      <c r="DR5" s="1071"/>
      <c r="DS5" s="1071"/>
      <c r="DT5" s="1071"/>
      <c r="DU5" s="1072"/>
      <c r="DV5" s="1070" t="s">
        <v>364</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4"/>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1"/>
      <c r="DH6" s="1172"/>
      <c r="DI6" s="1172"/>
      <c r="DJ6" s="1172"/>
      <c r="DK6" s="1173"/>
      <c r="DL6" s="1171"/>
      <c r="DM6" s="1172"/>
      <c r="DN6" s="1172"/>
      <c r="DO6" s="1172"/>
      <c r="DP6" s="1173"/>
      <c r="DQ6" s="1073"/>
      <c r="DR6" s="1074"/>
      <c r="DS6" s="1074"/>
      <c r="DT6" s="1074"/>
      <c r="DU6" s="1075"/>
      <c r="DV6" s="1073"/>
      <c r="DW6" s="1074"/>
      <c r="DX6" s="1074"/>
      <c r="DY6" s="1074"/>
      <c r="DZ6" s="1087"/>
      <c r="EA6" s="234"/>
    </row>
    <row r="7" spans="1:131" s="235" customFormat="1" ht="26.25" customHeight="1" thickTop="1">
      <c r="A7" s="238">
        <v>1</v>
      </c>
      <c r="B7" s="1120" t="s">
        <v>374</v>
      </c>
      <c r="C7" s="1121"/>
      <c r="D7" s="1121"/>
      <c r="E7" s="1121"/>
      <c r="F7" s="1121"/>
      <c r="G7" s="1121"/>
      <c r="H7" s="1121"/>
      <c r="I7" s="1121"/>
      <c r="J7" s="1121"/>
      <c r="K7" s="1121"/>
      <c r="L7" s="1121"/>
      <c r="M7" s="1121"/>
      <c r="N7" s="1121"/>
      <c r="O7" s="1121"/>
      <c r="P7" s="1122"/>
      <c r="Q7" s="1174">
        <v>11885</v>
      </c>
      <c r="R7" s="1175"/>
      <c r="S7" s="1175"/>
      <c r="T7" s="1175"/>
      <c r="U7" s="1175"/>
      <c r="V7" s="1175">
        <v>11650</v>
      </c>
      <c r="W7" s="1175"/>
      <c r="X7" s="1175"/>
      <c r="Y7" s="1175"/>
      <c r="Z7" s="1175"/>
      <c r="AA7" s="1175">
        <v>235</v>
      </c>
      <c r="AB7" s="1175"/>
      <c r="AC7" s="1175"/>
      <c r="AD7" s="1175"/>
      <c r="AE7" s="1176"/>
      <c r="AF7" s="1177">
        <v>159</v>
      </c>
      <c r="AG7" s="1178"/>
      <c r="AH7" s="1178"/>
      <c r="AI7" s="1178"/>
      <c r="AJ7" s="1179"/>
      <c r="AK7" s="1161">
        <v>335</v>
      </c>
      <c r="AL7" s="1162"/>
      <c r="AM7" s="1162"/>
      <c r="AN7" s="1162"/>
      <c r="AO7" s="1162"/>
      <c r="AP7" s="1162">
        <v>10647</v>
      </c>
      <c r="AQ7" s="1162"/>
      <c r="AR7" s="1162"/>
      <c r="AS7" s="1162"/>
      <c r="AT7" s="1162"/>
      <c r="AU7" s="1163"/>
      <c r="AV7" s="1163"/>
      <c r="AW7" s="1163"/>
      <c r="AX7" s="1163"/>
      <c r="AY7" s="1164"/>
      <c r="AZ7" s="232"/>
      <c r="BA7" s="232"/>
      <c r="BB7" s="232"/>
      <c r="BC7" s="232"/>
      <c r="BD7" s="232"/>
      <c r="BE7" s="233"/>
      <c r="BF7" s="233"/>
      <c r="BG7" s="233"/>
      <c r="BH7" s="233"/>
      <c r="BI7" s="233"/>
      <c r="BJ7" s="233"/>
      <c r="BK7" s="233"/>
      <c r="BL7" s="233"/>
      <c r="BM7" s="233"/>
      <c r="BN7" s="233"/>
      <c r="BO7" s="233"/>
      <c r="BP7" s="233"/>
      <c r="BQ7" s="239">
        <v>1</v>
      </c>
      <c r="BR7" s="240"/>
      <c r="BS7" s="1165" t="s">
        <v>590</v>
      </c>
      <c r="BT7" s="1166"/>
      <c r="BU7" s="1166"/>
      <c r="BV7" s="1166"/>
      <c r="BW7" s="1166"/>
      <c r="BX7" s="1166"/>
      <c r="BY7" s="1166"/>
      <c r="BZ7" s="1166"/>
      <c r="CA7" s="1166"/>
      <c r="CB7" s="1166"/>
      <c r="CC7" s="1166"/>
      <c r="CD7" s="1166"/>
      <c r="CE7" s="1166"/>
      <c r="CF7" s="1166"/>
      <c r="CG7" s="1167"/>
      <c r="CH7" s="1158">
        <v>18</v>
      </c>
      <c r="CI7" s="1159"/>
      <c r="CJ7" s="1159"/>
      <c r="CK7" s="1159"/>
      <c r="CL7" s="1160"/>
      <c r="CM7" s="1158">
        <v>26</v>
      </c>
      <c r="CN7" s="1159"/>
      <c r="CO7" s="1159"/>
      <c r="CP7" s="1159"/>
      <c r="CQ7" s="1160"/>
      <c r="CR7" s="1158">
        <v>5</v>
      </c>
      <c r="CS7" s="1159"/>
      <c r="CT7" s="1159"/>
      <c r="CU7" s="1159"/>
      <c r="CV7" s="1160"/>
      <c r="CW7" s="1158">
        <v>0</v>
      </c>
      <c r="CX7" s="1159"/>
      <c r="CY7" s="1159"/>
      <c r="CZ7" s="1159"/>
      <c r="DA7" s="1160"/>
      <c r="DB7" s="1158">
        <v>0</v>
      </c>
      <c r="DC7" s="1159"/>
      <c r="DD7" s="1159"/>
      <c r="DE7" s="1159"/>
      <c r="DF7" s="1160"/>
      <c r="DG7" s="1158">
        <v>0</v>
      </c>
      <c r="DH7" s="1159"/>
      <c r="DI7" s="1159"/>
      <c r="DJ7" s="1159"/>
      <c r="DK7" s="1160"/>
      <c r="DL7" s="1158">
        <v>0</v>
      </c>
      <c r="DM7" s="1159"/>
      <c r="DN7" s="1159"/>
      <c r="DO7" s="1159"/>
      <c r="DP7" s="1160"/>
      <c r="DQ7" s="1158">
        <v>0</v>
      </c>
      <c r="DR7" s="1159"/>
      <c r="DS7" s="1159"/>
      <c r="DT7" s="1159"/>
      <c r="DU7" s="1160"/>
      <c r="DV7" s="1185"/>
      <c r="DW7" s="1186"/>
      <c r="DX7" s="1186"/>
      <c r="DY7" s="1186"/>
      <c r="DZ7" s="1187"/>
      <c r="EA7" s="234"/>
    </row>
    <row r="8" spans="1:131" s="235" customFormat="1" ht="26.25" customHeight="1">
      <c r="A8" s="241">
        <v>2</v>
      </c>
      <c r="B8" s="1106" t="s">
        <v>375</v>
      </c>
      <c r="C8" s="1107"/>
      <c r="D8" s="1107"/>
      <c r="E8" s="1107"/>
      <c r="F8" s="1107"/>
      <c r="G8" s="1107"/>
      <c r="H8" s="1107"/>
      <c r="I8" s="1107"/>
      <c r="J8" s="1107"/>
      <c r="K8" s="1107"/>
      <c r="L8" s="1107"/>
      <c r="M8" s="1107"/>
      <c r="N8" s="1107"/>
      <c r="O8" s="1107"/>
      <c r="P8" s="1108"/>
      <c r="Q8" s="1112">
        <v>196</v>
      </c>
      <c r="R8" s="1113"/>
      <c r="S8" s="1113"/>
      <c r="T8" s="1113"/>
      <c r="U8" s="1113"/>
      <c r="V8" s="1113">
        <v>196</v>
      </c>
      <c r="W8" s="1113"/>
      <c r="X8" s="1113"/>
      <c r="Y8" s="1113"/>
      <c r="Z8" s="1113"/>
      <c r="AA8" s="1113">
        <v>0</v>
      </c>
      <c r="AB8" s="1113"/>
      <c r="AC8" s="1113"/>
      <c r="AD8" s="1113"/>
      <c r="AE8" s="1114"/>
      <c r="AF8" s="1088">
        <v>0</v>
      </c>
      <c r="AG8" s="1089"/>
      <c r="AH8" s="1089"/>
      <c r="AI8" s="1089"/>
      <c r="AJ8" s="1090"/>
      <c r="AK8" s="1156">
        <v>107</v>
      </c>
      <c r="AL8" s="1157"/>
      <c r="AM8" s="1157"/>
      <c r="AN8" s="1157"/>
      <c r="AO8" s="1157"/>
      <c r="AP8" s="1157">
        <v>4</v>
      </c>
      <c r="AQ8" s="1157"/>
      <c r="AR8" s="1157"/>
      <c r="AS8" s="1157"/>
      <c r="AT8" s="1157"/>
      <c r="AU8" s="1154"/>
      <c r="AV8" s="1154"/>
      <c r="AW8" s="1154"/>
      <c r="AX8" s="1154"/>
      <c r="AY8" s="1155"/>
      <c r="AZ8" s="232"/>
      <c r="BA8" s="232"/>
      <c r="BB8" s="232"/>
      <c r="BC8" s="232"/>
      <c r="BD8" s="232"/>
      <c r="BE8" s="233"/>
      <c r="BF8" s="233"/>
      <c r="BG8" s="233"/>
      <c r="BH8" s="233"/>
      <c r="BI8" s="233"/>
      <c r="BJ8" s="233"/>
      <c r="BK8" s="233"/>
      <c r="BL8" s="233"/>
      <c r="BM8" s="233"/>
      <c r="BN8" s="233"/>
      <c r="BO8" s="233"/>
      <c r="BP8" s="233"/>
      <c r="BQ8" s="242">
        <v>2</v>
      </c>
      <c r="BR8" s="243"/>
      <c r="BS8" s="1083" t="s">
        <v>591</v>
      </c>
      <c r="BT8" s="1084"/>
      <c r="BU8" s="1084"/>
      <c r="BV8" s="1084"/>
      <c r="BW8" s="1084"/>
      <c r="BX8" s="1084"/>
      <c r="BY8" s="1084"/>
      <c r="BZ8" s="1084"/>
      <c r="CA8" s="1084"/>
      <c r="CB8" s="1084"/>
      <c r="CC8" s="1084"/>
      <c r="CD8" s="1084"/>
      <c r="CE8" s="1084"/>
      <c r="CF8" s="1084"/>
      <c r="CG8" s="1085"/>
      <c r="CH8" s="1058">
        <v>14</v>
      </c>
      <c r="CI8" s="1059"/>
      <c r="CJ8" s="1059"/>
      <c r="CK8" s="1059"/>
      <c r="CL8" s="1060"/>
      <c r="CM8" s="1058">
        <v>-1</v>
      </c>
      <c r="CN8" s="1059"/>
      <c r="CO8" s="1059"/>
      <c r="CP8" s="1059"/>
      <c r="CQ8" s="1060"/>
      <c r="CR8" s="1058">
        <v>20</v>
      </c>
      <c r="CS8" s="1059"/>
      <c r="CT8" s="1059"/>
      <c r="CU8" s="1059"/>
      <c r="CV8" s="1060"/>
      <c r="CW8" s="1058">
        <v>1</v>
      </c>
      <c r="CX8" s="1059"/>
      <c r="CY8" s="1059"/>
      <c r="CZ8" s="1059"/>
      <c r="DA8" s="1060"/>
      <c r="DB8" s="1058">
        <v>69</v>
      </c>
      <c r="DC8" s="1059"/>
      <c r="DD8" s="1059"/>
      <c r="DE8" s="1059"/>
      <c r="DF8" s="1060"/>
      <c r="DG8" s="1058">
        <v>0</v>
      </c>
      <c r="DH8" s="1059"/>
      <c r="DI8" s="1059"/>
      <c r="DJ8" s="1059"/>
      <c r="DK8" s="1060"/>
      <c r="DL8" s="1058">
        <v>0</v>
      </c>
      <c r="DM8" s="1059"/>
      <c r="DN8" s="1059"/>
      <c r="DO8" s="1059"/>
      <c r="DP8" s="1060"/>
      <c r="DQ8" s="1058">
        <v>0</v>
      </c>
      <c r="DR8" s="1059"/>
      <c r="DS8" s="1059"/>
      <c r="DT8" s="1059"/>
      <c r="DU8" s="1060"/>
      <c r="DV8" s="1061"/>
      <c r="DW8" s="1062"/>
      <c r="DX8" s="1062"/>
      <c r="DY8" s="1062"/>
      <c r="DZ8" s="1063"/>
      <c r="EA8" s="234"/>
    </row>
    <row r="9" spans="1:131" s="235" customFormat="1" ht="26.25" customHeight="1">
      <c r="A9" s="241">
        <v>3</v>
      </c>
      <c r="B9" s="1106" t="s">
        <v>376</v>
      </c>
      <c r="C9" s="1107"/>
      <c r="D9" s="1107"/>
      <c r="E9" s="1107"/>
      <c r="F9" s="1107"/>
      <c r="G9" s="1107"/>
      <c r="H9" s="1107"/>
      <c r="I9" s="1107"/>
      <c r="J9" s="1107"/>
      <c r="K9" s="1107"/>
      <c r="L9" s="1107"/>
      <c r="M9" s="1107"/>
      <c r="N9" s="1107"/>
      <c r="O9" s="1107"/>
      <c r="P9" s="1108"/>
      <c r="Q9" s="1112">
        <v>49</v>
      </c>
      <c r="R9" s="1113"/>
      <c r="S9" s="1113"/>
      <c r="T9" s="1113"/>
      <c r="U9" s="1113"/>
      <c r="V9" s="1113">
        <v>49</v>
      </c>
      <c r="W9" s="1113"/>
      <c r="X9" s="1113"/>
      <c r="Y9" s="1113"/>
      <c r="Z9" s="1113"/>
      <c r="AA9" s="1113">
        <v>0</v>
      </c>
      <c r="AB9" s="1113"/>
      <c r="AC9" s="1113"/>
      <c r="AD9" s="1113"/>
      <c r="AE9" s="1114"/>
      <c r="AF9" s="1088">
        <v>0</v>
      </c>
      <c r="AG9" s="1089"/>
      <c r="AH9" s="1089"/>
      <c r="AI9" s="1089"/>
      <c r="AJ9" s="1090"/>
      <c r="AK9" s="1156">
        <v>20</v>
      </c>
      <c r="AL9" s="1157"/>
      <c r="AM9" s="1157"/>
      <c r="AN9" s="1157"/>
      <c r="AO9" s="1157"/>
      <c r="AP9" s="1157">
        <v>2</v>
      </c>
      <c r="AQ9" s="1157"/>
      <c r="AR9" s="1157"/>
      <c r="AS9" s="1157"/>
      <c r="AT9" s="1157"/>
      <c r="AU9" s="1154"/>
      <c r="AV9" s="1154"/>
      <c r="AW9" s="1154"/>
      <c r="AX9" s="1154"/>
      <c r="AY9" s="1155"/>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6"/>
      <c r="AL10" s="1157"/>
      <c r="AM10" s="1157"/>
      <c r="AN10" s="1157"/>
      <c r="AO10" s="1157"/>
      <c r="AP10" s="1157"/>
      <c r="AQ10" s="1157"/>
      <c r="AR10" s="1157"/>
      <c r="AS10" s="1157"/>
      <c r="AT10" s="1157"/>
      <c r="AU10" s="1154"/>
      <c r="AV10" s="1154"/>
      <c r="AW10" s="1154"/>
      <c r="AX10" s="1154"/>
      <c r="AY10" s="1155"/>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6"/>
      <c r="AL11" s="1157"/>
      <c r="AM11" s="1157"/>
      <c r="AN11" s="1157"/>
      <c r="AO11" s="1157"/>
      <c r="AP11" s="1157"/>
      <c r="AQ11" s="1157"/>
      <c r="AR11" s="1157"/>
      <c r="AS11" s="1157"/>
      <c r="AT11" s="1157"/>
      <c r="AU11" s="1154"/>
      <c r="AV11" s="1154"/>
      <c r="AW11" s="1154"/>
      <c r="AX11" s="1154"/>
      <c r="AY11" s="1155"/>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6"/>
      <c r="AL12" s="1157"/>
      <c r="AM12" s="1157"/>
      <c r="AN12" s="1157"/>
      <c r="AO12" s="1157"/>
      <c r="AP12" s="1157"/>
      <c r="AQ12" s="1157"/>
      <c r="AR12" s="1157"/>
      <c r="AS12" s="1157"/>
      <c r="AT12" s="1157"/>
      <c r="AU12" s="1154"/>
      <c r="AV12" s="1154"/>
      <c r="AW12" s="1154"/>
      <c r="AX12" s="1154"/>
      <c r="AY12" s="1155"/>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6"/>
      <c r="AL13" s="1157"/>
      <c r="AM13" s="1157"/>
      <c r="AN13" s="1157"/>
      <c r="AO13" s="1157"/>
      <c r="AP13" s="1157"/>
      <c r="AQ13" s="1157"/>
      <c r="AR13" s="1157"/>
      <c r="AS13" s="1157"/>
      <c r="AT13" s="1157"/>
      <c r="AU13" s="1154"/>
      <c r="AV13" s="1154"/>
      <c r="AW13" s="1154"/>
      <c r="AX13" s="1154"/>
      <c r="AY13" s="1155"/>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6"/>
      <c r="AL14" s="1157"/>
      <c r="AM14" s="1157"/>
      <c r="AN14" s="1157"/>
      <c r="AO14" s="1157"/>
      <c r="AP14" s="1157"/>
      <c r="AQ14" s="1157"/>
      <c r="AR14" s="1157"/>
      <c r="AS14" s="1157"/>
      <c r="AT14" s="1157"/>
      <c r="AU14" s="1154"/>
      <c r="AV14" s="1154"/>
      <c r="AW14" s="1154"/>
      <c r="AX14" s="1154"/>
      <c r="AY14" s="1155"/>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6"/>
      <c r="AL15" s="1157"/>
      <c r="AM15" s="1157"/>
      <c r="AN15" s="1157"/>
      <c r="AO15" s="1157"/>
      <c r="AP15" s="1157"/>
      <c r="AQ15" s="1157"/>
      <c r="AR15" s="1157"/>
      <c r="AS15" s="1157"/>
      <c r="AT15" s="1157"/>
      <c r="AU15" s="1154"/>
      <c r="AV15" s="1154"/>
      <c r="AW15" s="1154"/>
      <c r="AX15" s="1154"/>
      <c r="AY15" s="1155"/>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6"/>
      <c r="AL16" s="1157"/>
      <c r="AM16" s="1157"/>
      <c r="AN16" s="1157"/>
      <c r="AO16" s="1157"/>
      <c r="AP16" s="1157"/>
      <c r="AQ16" s="1157"/>
      <c r="AR16" s="1157"/>
      <c r="AS16" s="1157"/>
      <c r="AT16" s="1157"/>
      <c r="AU16" s="1154"/>
      <c r="AV16" s="1154"/>
      <c r="AW16" s="1154"/>
      <c r="AX16" s="1154"/>
      <c r="AY16" s="1155"/>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6"/>
      <c r="AL17" s="1157"/>
      <c r="AM17" s="1157"/>
      <c r="AN17" s="1157"/>
      <c r="AO17" s="1157"/>
      <c r="AP17" s="1157"/>
      <c r="AQ17" s="1157"/>
      <c r="AR17" s="1157"/>
      <c r="AS17" s="1157"/>
      <c r="AT17" s="1157"/>
      <c r="AU17" s="1154"/>
      <c r="AV17" s="1154"/>
      <c r="AW17" s="1154"/>
      <c r="AX17" s="1154"/>
      <c r="AY17" s="1155"/>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6"/>
      <c r="AL18" s="1157"/>
      <c r="AM18" s="1157"/>
      <c r="AN18" s="1157"/>
      <c r="AO18" s="1157"/>
      <c r="AP18" s="1157"/>
      <c r="AQ18" s="1157"/>
      <c r="AR18" s="1157"/>
      <c r="AS18" s="1157"/>
      <c r="AT18" s="1157"/>
      <c r="AU18" s="1154"/>
      <c r="AV18" s="1154"/>
      <c r="AW18" s="1154"/>
      <c r="AX18" s="1154"/>
      <c r="AY18" s="1155"/>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6"/>
      <c r="AL19" s="1157"/>
      <c r="AM19" s="1157"/>
      <c r="AN19" s="1157"/>
      <c r="AO19" s="1157"/>
      <c r="AP19" s="1157"/>
      <c r="AQ19" s="1157"/>
      <c r="AR19" s="1157"/>
      <c r="AS19" s="1157"/>
      <c r="AT19" s="1157"/>
      <c r="AU19" s="1154"/>
      <c r="AV19" s="1154"/>
      <c r="AW19" s="1154"/>
      <c r="AX19" s="1154"/>
      <c r="AY19" s="1155"/>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6"/>
      <c r="AL20" s="1157"/>
      <c r="AM20" s="1157"/>
      <c r="AN20" s="1157"/>
      <c r="AO20" s="1157"/>
      <c r="AP20" s="1157"/>
      <c r="AQ20" s="1157"/>
      <c r="AR20" s="1157"/>
      <c r="AS20" s="1157"/>
      <c r="AT20" s="1157"/>
      <c r="AU20" s="1154"/>
      <c r="AV20" s="1154"/>
      <c r="AW20" s="1154"/>
      <c r="AX20" s="1154"/>
      <c r="AY20" s="1155"/>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6"/>
      <c r="AL21" s="1157"/>
      <c r="AM21" s="1157"/>
      <c r="AN21" s="1157"/>
      <c r="AO21" s="1157"/>
      <c r="AP21" s="1157"/>
      <c r="AQ21" s="1157"/>
      <c r="AR21" s="1157"/>
      <c r="AS21" s="1157"/>
      <c r="AT21" s="1157"/>
      <c r="AU21" s="1154"/>
      <c r="AV21" s="1154"/>
      <c r="AW21" s="1154"/>
      <c r="AX21" s="1154"/>
      <c r="AY21" s="1155"/>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6"/>
      <c r="C22" s="1107"/>
      <c r="D22" s="1107"/>
      <c r="E22" s="1107"/>
      <c r="F22" s="1107"/>
      <c r="G22" s="1107"/>
      <c r="H22" s="1107"/>
      <c r="I22" s="1107"/>
      <c r="J22" s="1107"/>
      <c r="K22" s="1107"/>
      <c r="L22" s="1107"/>
      <c r="M22" s="1107"/>
      <c r="N22" s="1107"/>
      <c r="O22" s="1107"/>
      <c r="P22" s="1108"/>
      <c r="Q22" s="1151"/>
      <c r="R22" s="1152"/>
      <c r="S22" s="1152"/>
      <c r="T22" s="1152"/>
      <c r="U22" s="1152"/>
      <c r="V22" s="1152"/>
      <c r="W22" s="1152"/>
      <c r="X22" s="1152"/>
      <c r="Y22" s="1152"/>
      <c r="Z22" s="1152"/>
      <c r="AA22" s="1152"/>
      <c r="AB22" s="1152"/>
      <c r="AC22" s="1152"/>
      <c r="AD22" s="1152"/>
      <c r="AE22" s="1153"/>
      <c r="AF22" s="1088"/>
      <c r="AG22" s="1089"/>
      <c r="AH22" s="1089"/>
      <c r="AI22" s="1089"/>
      <c r="AJ22" s="1090"/>
      <c r="AK22" s="1147"/>
      <c r="AL22" s="1148"/>
      <c r="AM22" s="1148"/>
      <c r="AN22" s="1148"/>
      <c r="AO22" s="1148"/>
      <c r="AP22" s="1148"/>
      <c r="AQ22" s="1148"/>
      <c r="AR22" s="1148"/>
      <c r="AS22" s="1148"/>
      <c r="AT22" s="1148"/>
      <c r="AU22" s="1149"/>
      <c r="AV22" s="1149"/>
      <c r="AW22" s="1149"/>
      <c r="AX22" s="1149"/>
      <c r="AY22" s="1150"/>
      <c r="AZ22" s="1104" t="s">
        <v>377</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378</v>
      </c>
      <c r="B23" s="1013" t="s">
        <v>379</v>
      </c>
      <c r="C23" s="1014"/>
      <c r="D23" s="1014"/>
      <c r="E23" s="1014"/>
      <c r="F23" s="1014"/>
      <c r="G23" s="1014"/>
      <c r="H23" s="1014"/>
      <c r="I23" s="1014"/>
      <c r="J23" s="1014"/>
      <c r="K23" s="1014"/>
      <c r="L23" s="1014"/>
      <c r="M23" s="1014"/>
      <c r="N23" s="1014"/>
      <c r="O23" s="1014"/>
      <c r="P23" s="1015"/>
      <c r="Q23" s="1138">
        <v>11991</v>
      </c>
      <c r="R23" s="1139"/>
      <c r="S23" s="1139"/>
      <c r="T23" s="1139"/>
      <c r="U23" s="1139"/>
      <c r="V23" s="1139">
        <v>11756</v>
      </c>
      <c r="W23" s="1139"/>
      <c r="X23" s="1139"/>
      <c r="Y23" s="1139"/>
      <c r="Z23" s="1139"/>
      <c r="AA23" s="1139">
        <v>235</v>
      </c>
      <c r="AB23" s="1139"/>
      <c r="AC23" s="1139"/>
      <c r="AD23" s="1139"/>
      <c r="AE23" s="1140"/>
      <c r="AF23" s="1141">
        <v>159</v>
      </c>
      <c r="AG23" s="1139"/>
      <c r="AH23" s="1139"/>
      <c r="AI23" s="1139"/>
      <c r="AJ23" s="1142"/>
      <c r="AK23" s="1143"/>
      <c r="AL23" s="1144"/>
      <c r="AM23" s="1144"/>
      <c r="AN23" s="1144"/>
      <c r="AO23" s="1144"/>
      <c r="AP23" s="1139">
        <v>11653</v>
      </c>
      <c r="AQ23" s="1139"/>
      <c r="AR23" s="1139"/>
      <c r="AS23" s="1139"/>
      <c r="AT23" s="1139"/>
      <c r="AU23" s="1145"/>
      <c r="AV23" s="1145"/>
      <c r="AW23" s="1145"/>
      <c r="AX23" s="1145"/>
      <c r="AY23" s="1146"/>
      <c r="AZ23" s="1135" t="s">
        <v>380</v>
      </c>
      <c r="BA23" s="1136"/>
      <c r="BB23" s="1136"/>
      <c r="BC23" s="1136"/>
      <c r="BD23" s="1137"/>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4" t="s">
        <v>381</v>
      </c>
      <c r="B24" s="1134"/>
      <c r="C24" s="1134"/>
      <c r="D24" s="1134"/>
      <c r="E24" s="1134"/>
      <c r="F24" s="1134"/>
      <c r="G24" s="1134"/>
      <c r="H24" s="1134"/>
      <c r="I24" s="1134"/>
      <c r="J24" s="1134"/>
      <c r="K24" s="1134"/>
      <c r="L24" s="1134"/>
      <c r="M24" s="1134"/>
      <c r="N24" s="1134"/>
      <c r="O24" s="1134"/>
      <c r="P24" s="1134"/>
      <c r="Q24" s="1134"/>
      <c r="R24" s="1134"/>
      <c r="S24" s="1134"/>
      <c r="T24" s="1134"/>
      <c r="U24" s="1134"/>
      <c r="V24" s="1134"/>
      <c r="W24" s="1134"/>
      <c r="X24" s="1134"/>
      <c r="Y24" s="1134"/>
      <c r="Z24" s="1134"/>
      <c r="AA24" s="1134"/>
      <c r="AB24" s="1134"/>
      <c r="AC24" s="1134"/>
      <c r="AD24" s="1134"/>
      <c r="AE24" s="1134"/>
      <c r="AF24" s="1134"/>
      <c r="AG24" s="1134"/>
      <c r="AH24" s="1134"/>
      <c r="AI24" s="1134"/>
      <c r="AJ24" s="1134"/>
      <c r="AK24" s="1134"/>
      <c r="AL24" s="1134"/>
      <c r="AM24" s="1134"/>
      <c r="AN24" s="1134"/>
      <c r="AO24" s="1134"/>
      <c r="AP24" s="1134"/>
      <c r="AQ24" s="1134"/>
      <c r="AR24" s="1134"/>
      <c r="AS24" s="1134"/>
      <c r="AT24" s="1134"/>
      <c r="AU24" s="1134"/>
      <c r="AV24" s="1134"/>
      <c r="AW24" s="1134"/>
      <c r="AX24" s="1134"/>
      <c r="AY24" s="1134"/>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3" t="s">
        <v>382</v>
      </c>
      <c r="B25" s="1133"/>
      <c r="C25" s="1133"/>
      <c r="D25" s="1133"/>
      <c r="E25" s="1133"/>
      <c r="F25" s="1133"/>
      <c r="G25" s="1133"/>
      <c r="H25" s="1133"/>
      <c r="I25" s="1133"/>
      <c r="J25" s="1133"/>
      <c r="K25" s="1133"/>
      <c r="L25" s="1133"/>
      <c r="M25" s="1133"/>
      <c r="N25" s="1133"/>
      <c r="O25" s="1133"/>
      <c r="P25" s="1133"/>
      <c r="Q25" s="1133"/>
      <c r="R25" s="1133"/>
      <c r="S25" s="1133"/>
      <c r="T25" s="1133"/>
      <c r="U25" s="1133"/>
      <c r="V25" s="1133"/>
      <c r="W25" s="1133"/>
      <c r="X25" s="1133"/>
      <c r="Y25" s="1133"/>
      <c r="Z25" s="1133"/>
      <c r="AA25" s="1133"/>
      <c r="AB25" s="1133"/>
      <c r="AC25" s="1133"/>
      <c r="AD25" s="1133"/>
      <c r="AE25" s="1133"/>
      <c r="AF25" s="1133"/>
      <c r="AG25" s="1133"/>
      <c r="AH25" s="1133"/>
      <c r="AI25" s="1133"/>
      <c r="AJ25" s="1133"/>
      <c r="AK25" s="1133"/>
      <c r="AL25" s="1133"/>
      <c r="AM25" s="1133"/>
      <c r="AN25" s="1133"/>
      <c r="AO25" s="1133"/>
      <c r="AP25" s="1133"/>
      <c r="AQ25" s="1133"/>
      <c r="AR25" s="1133"/>
      <c r="AS25" s="1133"/>
      <c r="AT25" s="1133"/>
      <c r="AU25" s="1133"/>
      <c r="AV25" s="1133"/>
      <c r="AW25" s="1133"/>
      <c r="AX25" s="1133"/>
      <c r="AY25" s="1133"/>
      <c r="AZ25" s="1133"/>
      <c r="BA25" s="1133"/>
      <c r="BB25" s="1133"/>
      <c r="BC25" s="1133"/>
      <c r="BD25" s="1133"/>
      <c r="BE25" s="1133"/>
      <c r="BF25" s="1133"/>
      <c r="BG25" s="1133"/>
      <c r="BH25" s="1133"/>
      <c r="BI25" s="1133"/>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357</v>
      </c>
      <c r="B26" s="1065"/>
      <c r="C26" s="1065"/>
      <c r="D26" s="1065"/>
      <c r="E26" s="1065"/>
      <c r="F26" s="1065"/>
      <c r="G26" s="1065"/>
      <c r="H26" s="1065"/>
      <c r="I26" s="1065"/>
      <c r="J26" s="1065"/>
      <c r="K26" s="1065"/>
      <c r="L26" s="1065"/>
      <c r="M26" s="1065"/>
      <c r="N26" s="1065"/>
      <c r="O26" s="1065"/>
      <c r="P26" s="1066"/>
      <c r="Q26" s="1070" t="s">
        <v>383</v>
      </c>
      <c r="R26" s="1071"/>
      <c r="S26" s="1071"/>
      <c r="T26" s="1071"/>
      <c r="U26" s="1072"/>
      <c r="V26" s="1070" t="s">
        <v>384</v>
      </c>
      <c r="W26" s="1071"/>
      <c r="X26" s="1071"/>
      <c r="Y26" s="1071"/>
      <c r="Z26" s="1072"/>
      <c r="AA26" s="1070" t="s">
        <v>385</v>
      </c>
      <c r="AB26" s="1071"/>
      <c r="AC26" s="1071"/>
      <c r="AD26" s="1071"/>
      <c r="AE26" s="1071"/>
      <c r="AF26" s="1129" t="s">
        <v>386</v>
      </c>
      <c r="AG26" s="1077"/>
      <c r="AH26" s="1077"/>
      <c r="AI26" s="1077"/>
      <c r="AJ26" s="1130"/>
      <c r="AK26" s="1071" t="s">
        <v>387</v>
      </c>
      <c r="AL26" s="1071"/>
      <c r="AM26" s="1071"/>
      <c r="AN26" s="1071"/>
      <c r="AO26" s="1072"/>
      <c r="AP26" s="1070" t="s">
        <v>388</v>
      </c>
      <c r="AQ26" s="1071"/>
      <c r="AR26" s="1071"/>
      <c r="AS26" s="1071"/>
      <c r="AT26" s="1072"/>
      <c r="AU26" s="1070" t="s">
        <v>389</v>
      </c>
      <c r="AV26" s="1071"/>
      <c r="AW26" s="1071"/>
      <c r="AX26" s="1071"/>
      <c r="AY26" s="1072"/>
      <c r="AZ26" s="1070" t="s">
        <v>390</v>
      </c>
      <c r="BA26" s="1071"/>
      <c r="BB26" s="1071"/>
      <c r="BC26" s="1071"/>
      <c r="BD26" s="1072"/>
      <c r="BE26" s="1070" t="s">
        <v>364</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1"/>
      <c r="AG27" s="1080"/>
      <c r="AH27" s="1080"/>
      <c r="AI27" s="1080"/>
      <c r="AJ27" s="1132"/>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20" t="s">
        <v>391</v>
      </c>
      <c r="C28" s="1121"/>
      <c r="D28" s="1121"/>
      <c r="E28" s="1121"/>
      <c r="F28" s="1121"/>
      <c r="G28" s="1121"/>
      <c r="H28" s="1121"/>
      <c r="I28" s="1121"/>
      <c r="J28" s="1121"/>
      <c r="K28" s="1121"/>
      <c r="L28" s="1121"/>
      <c r="M28" s="1121"/>
      <c r="N28" s="1121"/>
      <c r="O28" s="1121"/>
      <c r="P28" s="1122"/>
      <c r="Q28" s="1123">
        <v>3430</v>
      </c>
      <c r="R28" s="1124"/>
      <c r="S28" s="1124"/>
      <c r="T28" s="1124"/>
      <c r="U28" s="1124"/>
      <c r="V28" s="1124">
        <v>3426</v>
      </c>
      <c r="W28" s="1124"/>
      <c r="X28" s="1124"/>
      <c r="Y28" s="1124"/>
      <c r="Z28" s="1124"/>
      <c r="AA28" s="1124">
        <v>4</v>
      </c>
      <c r="AB28" s="1124"/>
      <c r="AC28" s="1124"/>
      <c r="AD28" s="1124"/>
      <c r="AE28" s="1125"/>
      <c r="AF28" s="1126">
        <v>4</v>
      </c>
      <c r="AG28" s="1124"/>
      <c r="AH28" s="1124"/>
      <c r="AI28" s="1124"/>
      <c r="AJ28" s="1127"/>
      <c r="AK28" s="1128">
        <v>310</v>
      </c>
      <c r="AL28" s="1116"/>
      <c r="AM28" s="1116"/>
      <c r="AN28" s="1116"/>
      <c r="AO28" s="1116"/>
      <c r="AP28" s="1116">
        <v>0</v>
      </c>
      <c r="AQ28" s="1116"/>
      <c r="AR28" s="1116"/>
      <c r="AS28" s="1116"/>
      <c r="AT28" s="1116"/>
      <c r="AU28" s="1116" t="s">
        <v>578</v>
      </c>
      <c r="AV28" s="1116"/>
      <c r="AW28" s="1116"/>
      <c r="AX28" s="1116"/>
      <c r="AY28" s="1116"/>
      <c r="AZ28" s="1117" t="s">
        <v>578</v>
      </c>
      <c r="BA28" s="1117"/>
      <c r="BB28" s="1117"/>
      <c r="BC28" s="1117"/>
      <c r="BD28" s="1117"/>
      <c r="BE28" s="1118"/>
      <c r="BF28" s="1118"/>
      <c r="BG28" s="1118"/>
      <c r="BH28" s="1118"/>
      <c r="BI28" s="1119"/>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6" t="s">
        <v>392</v>
      </c>
      <c r="C29" s="1107"/>
      <c r="D29" s="1107"/>
      <c r="E29" s="1107"/>
      <c r="F29" s="1107"/>
      <c r="G29" s="1107"/>
      <c r="H29" s="1107"/>
      <c r="I29" s="1107"/>
      <c r="J29" s="1107"/>
      <c r="K29" s="1107"/>
      <c r="L29" s="1107"/>
      <c r="M29" s="1107"/>
      <c r="N29" s="1107"/>
      <c r="O29" s="1107"/>
      <c r="P29" s="1108"/>
      <c r="Q29" s="1112">
        <v>2223</v>
      </c>
      <c r="R29" s="1113"/>
      <c r="S29" s="1113"/>
      <c r="T29" s="1113"/>
      <c r="U29" s="1113"/>
      <c r="V29" s="1113">
        <v>2212</v>
      </c>
      <c r="W29" s="1113"/>
      <c r="X29" s="1113"/>
      <c r="Y29" s="1113"/>
      <c r="Z29" s="1113"/>
      <c r="AA29" s="1113">
        <v>11</v>
      </c>
      <c r="AB29" s="1113"/>
      <c r="AC29" s="1113"/>
      <c r="AD29" s="1113"/>
      <c r="AE29" s="1114"/>
      <c r="AF29" s="1088">
        <v>11</v>
      </c>
      <c r="AG29" s="1089"/>
      <c r="AH29" s="1089"/>
      <c r="AI29" s="1089"/>
      <c r="AJ29" s="1090"/>
      <c r="AK29" s="1049">
        <v>362</v>
      </c>
      <c r="AL29" s="1040"/>
      <c r="AM29" s="1040"/>
      <c r="AN29" s="1040"/>
      <c r="AO29" s="1040"/>
      <c r="AP29" s="1040">
        <v>0</v>
      </c>
      <c r="AQ29" s="1040"/>
      <c r="AR29" s="1040"/>
      <c r="AS29" s="1040"/>
      <c r="AT29" s="1040"/>
      <c r="AU29" s="1040" t="s">
        <v>578</v>
      </c>
      <c r="AV29" s="1040"/>
      <c r="AW29" s="1040"/>
      <c r="AX29" s="1040"/>
      <c r="AY29" s="1040"/>
      <c r="AZ29" s="1111" t="s">
        <v>578</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6" t="s">
        <v>393</v>
      </c>
      <c r="C30" s="1107"/>
      <c r="D30" s="1107"/>
      <c r="E30" s="1107"/>
      <c r="F30" s="1107"/>
      <c r="G30" s="1107"/>
      <c r="H30" s="1107"/>
      <c r="I30" s="1107"/>
      <c r="J30" s="1107"/>
      <c r="K30" s="1107"/>
      <c r="L30" s="1107"/>
      <c r="M30" s="1107"/>
      <c r="N30" s="1107"/>
      <c r="O30" s="1107"/>
      <c r="P30" s="1108"/>
      <c r="Q30" s="1112">
        <v>3</v>
      </c>
      <c r="R30" s="1113"/>
      <c r="S30" s="1113"/>
      <c r="T30" s="1113"/>
      <c r="U30" s="1113"/>
      <c r="V30" s="1113">
        <v>3</v>
      </c>
      <c r="W30" s="1113"/>
      <c r="X30" s="1113"/>
      <c r="Y30" s="1113"/>
      <c r="Z30" s="1113"/>
      <c r="AA30" s="1113">
        <v>0</v>
      </c>
      <c r="AB30" s="1113"/>
      <c r="AC30" s="1113"/>
      <c r="AD30" s="1113"/>
      <c r="AE30" s="1114"/>
      <c r="AF30" s="1088" t="s">
        <v>394</v>
      </c>
      <c r="AG30" s="1089"/>
      <c r="AH30" s="1089"/>
      <c r="AI30" s="1089"/>
      <c r="AJ30" s="1090"/>
      <c r="AK30" s="1049">
        <v>2</v>
      </c>
      <c r="AL30" s="1040"/>
      <c r="AM30" s="1040"/>
      <c r="AN30" s="1040"/>
      <c r="AO30" s="1040"/>
      <c r="AP30" s="1040">
        <v>0</v>
      </c>
      <c r="AQ30" s="1040"/>
      <c r="AR30" s="1040"/>
      <c r="AS30" s="1040"/>
      <c r="AT30" s="1040"/>
      <c r="AU30" s="1040" t="s">
        <v>578</v>
      </c>
      <c r="AV30" s="1040"/>
      <c r="AW30" s="1040"/>
      <c r="AX30" s="1040"/>
      <c r="AY30" s="1040"/>
      <c r="AZ30" s="1111" t="s">
        <v>578</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6" t="s">
        <v>395</v>
      </c>
      <c r="C31" s="1107"/>
      <c r="D31" s="1107"/>
      <c r="E31" s="1107"/>
      <c r="F31" s="1107"/>
      <c r="G31" s="1107"/>
      <c r="H31" s="1107"/>
      <c r="I31" s="1107"/>
      <c r="J31" s="1107"/>
      <c r="K31" s="1107"/>
      <c r="L31" s="1107"/>
      <c r="M31" s="1107"/>
      <c r="N31" s="1107"/>
      <c r="O31" s="1107"/>
      <c r="P31" s="1108"/>
      <c r="Q31" s="1112">
        <v>298</v>
      </c>
      <c r="R31" s="1113"/>
      <c r="S31" s="1113"/>
      <c r="T31" s="1113"/>
      <c r="U31" s="1113"/>
      <c r="V31" s="1113">
        <v>297</v>
      </c>
      <c r="W31" s="1113"/>
      <c r="X31" s="1113"/>
      <c r="Y31" s="1113"/>
      <c r="Z31" s="1113"/>
      <c r="AA31" s="1113">
        <v>1</v>
      </c>
      <c r="AB31" s="1113"/>
      <c r="AC31" s="1113"/>
      <c r="AD31" s="1113"/>
      <c r="AE31" s="1114"/>
      <c r="AF31" s="1088">
        <v>1</v>
      </c>
      <c r="AG31" s="1089"/>
      <c r="AH31" s="1089"/>
      <c r="AI31" s="1089"/>
      <c r="AJ31" s="1090"/>
      <c r="AK31" s="1049">
        <v>116</v>
      </c>
      <c r="AL31" s="1040"/>
      <c r="AM31" s="1040"/>
      <c r="AN31" s="1040"/>
      <c r="AO31" s="1040"/>
      <c r="AP31" s="1040">
        <v>0</v>
      </c>
      <c r="AQ31" s="1040"/>
      <c r="AR31" s="1040"/>
      <c r="AS31" s="1040"/>
      <c r="AT31" s="1040"/>
      <c r="AU31" s="1040" t="s">
        <v>579</v>
      </c>
      <c r="AV31" s="1040"/>
      <c r="AW31" s="1040"/>
      <c r="AX31" s="1040"/>
      <c r="AY31" s="1040"/>
      <c r="AZ31" s="1111" t="s">
        <v>578</v>
      </c>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6" t="s">
        <v>396</v>
      </c>
      <c r="C32" s="1107"/>
      <c r="D32" s="1107"/>
      <c r="E32" s="1107"/>
      <c r="F32" s="1107"/>
      <c r="G32" s="1107"/>
      <c r="H32" s="1107"/>
      <c r="I32" s="1107"/>
      <c r="J32" s="1107"/>
      <c r="K32" s="1107"/>
      <c r="L32" s="1107"/>
      <c r="M32" s="1107"/>
      <c r="N32" s="1107"/>
      <c r="O32" s="1107"/>
      <c r="P32" s="1108"/>
      <c r="Q32" s="1112">
        <v>123</v>
      </c>
      <c r="R32" s="1113"/>
      <c r="S32" s="1113"/>
      <c r="T32" s="1113"/>
      <c r="U32" s="1113"/>
      <c r="V32" s="1113">
        <v>123</v>
      </c>
      <c r="W32" s="1113"/>
      <c r="X32" s="1113"/>
      <c r="Y32" s="1113"/>
      <c r="Z32" s="1113"/>
      <c r="AA32" s="1113">
        <v>0</v>
      </c>
      <c r="AB32" s="1113"/>
      <c r="AC32" s="1113"/>
      <c r="AD32" s="1113"/>
      <c r="AE32" s="1114"/>
      <c r="AF32" s="1088" t="s">
        <v>397</v>
      </c>
      <c r="AG32" s="1089"/>
      <c r="AH32" s="1089"/>
      <c r="AI32" s="1089"/>
      <c r="AJ32" s="1090"/>
      <c r="AK32" s="1049">
        <v>102</v>
      </c>
      <c r="AL32" s="1040"/>
      <c r="AM32" s="1040"/>
      <c r="AN32" s="1040"/>
      <c r="AO32" s="1040"/>
      <c r="AP32" s="1040">
        <v>604</v>
      </c>
      <c r="AQ32" s="1040"/>
      <c r="AR32" s="1040"/>
      <c r="AS32" s="1040"/>
      <c r="AT32" s="1040"/>
      <c r="AU32" s="1040">
        <v>296</v>
      </c>
      <c r="AV32" s="1040"/>
      <c r="AW32" s="1040"/>
      <c r="AX32" s="1040"/>
      <c r="AY32" s="1040"/>
      <c r="AZ32" s="1111" t="s">
        <v>578</v>
      </c>
      <c r="BA32" s="1111"/>
      <c r="BB32" s="1111"/>
      <c r="BC32" s="1111"/>
      <c r="BD32" s="1111"/>
      <c r="BE32" s="1101"/>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6" t="s">
        <v>398</v>
      </c>
      <c r="C33" s="1107"/>
      <c r="D33" s="1107"/>
      <c r="E33" s="1107"/>
      <c r="F33" s="1107"/>
      <c r="G33" s="1107"/>
      <c r="H33" s="1107"/>
      <c r="I33" s="1107"/>
      <c r="J33" s="1107"/>
      <c r="K33" s="1107"/>
      <c r="L33" s="1107"/>
      <c r="M33" s="1107"/>
      <c r="N33" s="1107"/>
      <c r="O33" s="1107"/>
      <c r="P33" s="1108"/>
      <c r="Q33" s="1112">
        <v>457</v>
      </c>
      <c r="R33" s="1113"/>
      <c r="S33" s="1113"/>
      <c r="T33" s="1113"/>
      <c r="U33" s="1113"/>
      <c r="V33" s="1113">
        <v>361</v>
      </c>
      <c r="W33" s="1113"/>
      <c r="X33" s="1113"/>
      <c r="Y33" s="1113"/>
      <c r="Z33" s="1113"/>
      <c r="AA33" s="1113">
        <v>96</v>
      </c>
      <c r="AB33" s="1113"/>
      <c r="AC33" s="1113"/>
      <c r="AD33" s="1113"/>
      <c r="AE33" s="1114"/>
      <c r="AF33" s="1088">
        <v>787</v>
      </c>
      <c r="AG33" s="1089"/>
      <c r="AH33" s="1089"/>
      <c r="AI33" s="1089"/>
      <c r="AJ33" s="1090"/>
      <c r="AK33" s="1049">
        <v>54</v>
      </c>
      <c r="AL33" s="1040"/>
      <c r="AM33" s="1040"/>
      <c r="AN33" s="1040"/>
      <c r="AO33" s="1040"/>
      <c r="AP33" s="1040">
        <v>2083</v>
      </c>
      <c r="AQ33" s="1040"/>
      <c r="AR33" s="1040"/>
      <c r="AS33" s="1040"/>
      <c r="AT33" s="1040"/>
      <c r="AU33" s="1040">
        <v>527</v>
      </c>
      <c r="AV33" s="1040"/>
      <c r="AW33" s="1040"/>
      <c r="AX33" s="1040"/>
      <c r="AY33" s="1040"/>
      <c r="AZ33" s="1115" t="s">
        <v>577</v>
      </c>
      <c r="BA33" s="1111"/>
      <c r="BB33" s="1111"/>
      <c r="BC33" s="1111"/>
      <c r="BD33" s="1111"/>
      <c r="BE33" s="1101" t="s">
        <v>399</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6" t="s">
        <v>400</v>
      </c>
      <c r="C34" s="1107"/>
      <c r="D34" s="1107"/>
      <c r="E34" s="1107"/>
      <c r="F34" s="1107"/>
      <c r="G34" s="1107"/>
      <c r="H34" s="1107"/>
      <c r="I34" s="1107"/>
      <c r="J34" s="1107"/>
      <c r="K34" s="1107"/>
      <c r="L34" s="1107"/>
      <c r="M34" s="1107"/>
      <c r="N34" s="1107"/>
      <c r="O34" s="1107"/>
      <c r="P34" s="1108"/>
      <c r="Q34" s="1112">
        <v>120</v>
      </c>
      <c r="R34" s="1113"/>
      <c r="S34" s="1113"/>
      <c r="T34" s="1113"/>
      <c r="U34" s="1113"/>
      <c r="V34" s="1113">
        <v>120</v>
      </c>
      <c r="W34" s="1113"/>
      <c r="X34" s="1113"/>
      <c r="Y34" s="1113"/>
      <c r="Z34" s="1113"/>
      <c r="AA34" s="1113">
        <v>0</v>
      </c>
      <c r="AB34" s="1113"/>
      <c r="AC34" s="1113"/>
      <c r="AD34" s="1113"/>
      <c r="AE34" s="1114"/>
      <c r="AF34" s="1088" t="s">
        <v>577</v>
      </c>
      <c r="AG34" s="1089"/>
      <c r="AH34" s="1089"/>
      <c r="AI34" s="1089"/>
      <c r="AJ34" s="1090"/>
      <c r="AK34" s="1049"/>
      <c r="AL34" s="1040"/>
      <c r="AM34" s="1040"/>
      <c r="AN34" s="1040"/>
      <c r="AO34" s="1040"/>
      <c r="AP34" s="1040">
        <v>0</v>
      </c>
      <c r="AQ34" s="1040"/>
      <c r="AR34" s="1040"/>
      <c r="AS34" s="1040"/>
      <c r="AT34" s="1040"/>
      <c r="AU34" s="1040" t="s">
        <v>578</v>
      </c>
      <c r="AV34" s="1040"/>
      <c r="AW34" s="1040"/>
      <c r="AX34" s="1040"/>
      <c r="AY34" s="1040"/>
      <c r="AZ34" s="1111" t="s">
        <v>577</v>
      </c>
      <c r="BA34" s="1111"/>
      <c r="BB34" s="1111"/>
      <c r="BC34" s="1111"/>
      <c r="BD34" s="1111"/>
      <c r="BE34" s="1101" t="s">
        <v>401</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6" t="s">
        <v>402</v>
      </c>
      <c r="C35" s="1107"/>
      <c r="D35" s="1107"/>
      <c r="E35" s="1107"/>
      <c r="F35" s="1107"/>
      <c r="G35" s="1107"/>
      <c r="H35" s="1107"/>
      <c r="I35" s="1107"/>
      <c r="J35" s="1107"/>
      <c r="K35" s="1107"/>
      <c r="L35" s="1107"/>
      <c r="M35" s="1107"/>
      <c r="N35" s="1107"/>
      <c r="O35" s="1107"/>
      <c r="P35" s="1108"/>
      <c r="Q35" s="1112">
        <v>752</v>
      </c>
      <c r="R35" s="1113"/>
      <c r="S35" s="1113"/>
      <c r="T35" s="1113"/>
      <c r="U35" s="1113"/>
      <c r="V35" s="1113">
        <v>751</v>
      </c>
      <c r="W35" s="1113"/>
      <c r="X35" s="1113"/>
      <c r="Y35" s="1113"/>
      <c r="Z35" s="1113"/>
      <c r="AA35" s="1113">
        <v>1</v>
      </c>
      <c r="AB35" s="1113"/>
      <c r="AC35" s="1113"/>
      <c r="AD35" s="1113"/>
      <c r="AE35" s="1114"/>
      <c r="AF35" s="1088" t="s">
        <v>394</v>
      </c>
      <c r="AG35" s="1089"/>
      <c r="AH35" s="1089"/>
      <c r="AI35" s="1089"/>
      <c r="AJ35" s="1090"/>
      <c r="AK35" s="1049">
        <v>386</v>
      </c>
      <c r="AL35" s="1040"/>
      <c r="AM35" s="1040"/>
      <c r="AN35" s="1040"/>
      <c r="AO35" s="1040"/>
      <c r="AP35" s="1040">
        <v>3933</v>
      </c>
      <c r="AQ35" s="1040"/>
      <c r="AR35" s="1040"/>
      <c r="AS35" s="1040"/>
      <c r="AT35" s="1040"/>
      <c r="AU35" s="1040">
        <v>3933</v>
      </c>
      <c r="AV35" s="1040"/>
      <c r="AW35" s="1040"/>
      <c r="AX35" s="1040"/>
      <c r="AY35" s="1040"/>
      <c r="AZ35" s="1111" t="s">
        <v>578</v>
      </c>
      <c r="BA35" s="1111"/>
      <c r="BB35" s="1111"/>
      <c r="BC35" s="1111"/>
      <c r="BD35" s="1111"/>
      <c r="BE35" s="1101" t="s">
        <v>401</v>
      </c>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6" t="s">
        <v>403</v>
      </c>
      <c r="C36" s="1107"/>
      <c r="D36" s="1107"/>
      <c r="E36" s="1107"/>
      <c r="F36" s="1107"/>
      <c r="G36" s="1107"/>
      <c r="H36" s="1107"/>
      <c r="I36" s="1107"/>
      <c r="J36" s="1107"/>
      <c r="K36" s="1107"/>
      <c r="L36" s="1107"/>
      <c r="M36" s="1107"/>
      <c r="N36" s="1107"/>
      <c r="O36" s="1107"/>
      <c r="P36" s="1108"/>
      <c r="Q36" s="1112">
        <v>11</v>
      </c>
      <c r="R36" s="1113"/>
      <c r="S36" s="1113"/>
      <c r="T36" s="1113"/>
      <c r="U36" s="1113"/>
      <c r="V36" s="1113">
        <v>11</v>
      </c>
      <c r="W36" s="1113"/>
      <c r="X36" s="1113"/>
      <c r="Y36" s="1113"/>
      <c r="Z36" s="1113"/>
      <c r="AA36" s="1113">
        <v>0</v>
      </c>
      <c r="AB36" s="1113"/>
      <c r="AC36" s="1113"/>
      <c r="AD36" s="1113"/>
      <c r="AE36" s="1114"/>
      <c r="AF36" s="1088" t="s">
        <v>394</v>
      </c>
      <c r="AG36" s="1089"/>
      <c r="AH36" s="1089"/>
      <c r="AI36" s="1089"/>
      <c r="AJ36" s="1090"/>
      <c r="AK36" s="1049">
        <v>2</v>
      </c>
      <c r="AL36" s="1040"/>
      <c r="AM36" s="1040"/>
      <c r="AN36" s="1040"/>
      <c r="AO36" s="1040"/>
      <c r="AP36" s="1040">
        <v>0</v>
      </c>
      <c r="AQ36" s="1040"/>
      <c r="AR36" s="1040"/>
      <c r="AS36" s="1040"/>
      <c r="AT36" s="1040"/>
      <c r="AU36" s="1040" t="s">
        <v>578</v>
      </c>
      <c r="AV36" s="1040"/>
      <c r="AW36" s="1040"/>
      <c r="AX36" s="1040"/>
      <c r="AY36" s="1040"/>
      <c r="AZ36" s="1111" t="s">
        <v>578</v>
      </c>
      <c r="BA36" s="1111"/>
      <c r="BB36" s="1111"/>
      <c r="BC36" s="1111"/>
      <c r="BD36" s="1111"/>
      <c r="BE36" s="1101" t="s">
        <v>401</v>
      </c>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6" t="s">
        <v>404</v>
      </c>
      <c r="C37" s="1107"/>
      <c r="D37" s="1107"/>
      <c r="E37" s="1107"/>
      <c r="F37" s="1107"/>
      <c r="G37" s="1107"/>
      <c r="H37" s="1107"/>
      <c r="I37" s="1107"/>
      <c r="J37" s="1107"/>
      <c r="K37" s="1107"/>
      <c r="L37" s="1107"/>
      <c r="M37" s="1107"/>
      <c r="N37" s="1107"/>
      <c r="O37" s="1107"/>
      <c r="P37" s="1108"/>
      <c r="Q37" s="1112">
        <v>41</v>
      </c>
      <c r="R37" s="1113"/>
      <c r="S37" s="1113"/>
      <c r="T37" s="1113"/>
      <c r="U37" s="1113"/>
      <c r="V37" s="1113">
        <v>41</v>
      </c>
      <c r="W37" s="1113"/>
      <c r="X37" s="1113"/>
      <c r="Y37" s="1113"/>
      <c r="Z37" s="1113"/>
      <c r="AA37" s="1113">
        <v>0</v>
      </c>
      <c r="AB37" s="1113"/>
      <c r="AC37" s="1113"/>
      <c r="AD37" s="1113"/>
      <c r="AE37" s="1114"/>
      <c r="AF37" s="1088">
        <v>269</v>
      </c>
      <c r="AG37" s="1089"/>
      <c r="AH37" s="1089"/>
      <c r="AI37" s="1089"/>
      <c r="AJ37" s="1090"/>
      <c r="AK37" s="1049">
        <v>41</v>
      </c>
      <c r="AL37" s="1040"/>
      <c r="AM37" s="1040"/>
      <c r="AN37" s="1040"/>
      <c r="AO37" s="1040"/>
      <c r="AP37" s="1040">
        <v>72</v>
      </c>
      <c r="AQ37" s="1040"/>
      <c r="AR37" s="1040"/>
      <c r="AS37" s="1040"/>
      <c r="AT37" s="1040"/>
      <c r="AU37" s="1040">
        <v>72</v>
      </c>
      <c r="AV37" s="1040"/>
      <c r="AW37" s="1040"/>
      <c r="AX37" s="1040"/>
      <c r="AY37" s="1040"/>
      <c r="AZ37" s="1111" t="s">
        <v>578</v>
      </c>
      <c r="BA37" s="1111"/>
      <c r="BB37" s="1111"/>
      <c r="BC37" s="1111"/>
      <c r="BD37" s="1111"/>
      <c r="BE37" s="1101" t="s">
        <v>405</v>
      </c>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406</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378</v>
      </c>
      <c r="B63" s="1013" t="s">
        <v>407</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1072</v>
      </c>
      <c r="AG63" s="1028"/>
      <c r="AH63" s="1028"/>
      <c r="AI63" s="1028"/>
      <c r="AJ63" s="1099"/>
      <c r="AK63" s="1100"/>
      <c r="AL63" s="1032"/>
      <c r="AM63" s="1032"/>
      <c r="AN63" s="1032"/>
      <c r="AO63" s="1032"/>
      <c r="AP63" s="1028">
        <v>6692</v>
      </c>
      <c r="AQ63" s="1028"/>
      <c r="AR63" s="1028"/>
      <c r="AS63" s="1028"/>
      <c r="AT63" s="1028"/>
      <c r="AU63" s="1028">
        <v>4828</v>
      </c>
      <c r="AV63" s="1028"/>
      <c r="AW63" s="1028"/>
      <c r="AX63" s="1028"/>
      <c r="AY63" s="1028"/>
      <c r="AZ63" s="1094"/>
      <c r="BA63" s="1094"/>
      <c r="BB63" s="1094"/>
      <c r="BC63" s="1094"/>
      <c r="BD63" s="1094"/>
      <c r="BE63" s="1029"/>
      <c r="BF63" s="1029"/>
      <c r="BG63" s="1029"/>
      <c r="BH63" s="1029"/>
      <c r="BI63" s="1030"/>
      <c r="BJ63" s="1095" t="s">
        <v>394</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408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409</v>
      </c>
      <c r="B66" s="1065"/>
      <c r="C66" s="1065"/>
      <c r="D66" s="1065"/>
      <c r="E66" s="1065"/>
      <c r="F66" s="1065"/>
      <c r="G66" s="1065"/>
      <c r="H66" s="1065"/>
      <c r="I66" s="1065"/>
      <c r="J66" s="1065"/>
      <c r="K66" s="1065"/>
      <c r="L66" s="1065"/>
      <c r="M66" s="1065"/>
      <c r="N66" s="1065"/>
      <c r="O66" s="1065"/>
      <c r="P66" s="1066"/>
      <c r="Q66" s="1070" t="s">
        <v>410</v>
      </c>
      <c r="R66" s="1071"/>
      <c r="S66" s="1071"/>
      <c r="T66" s="1071"/>
      <c r="U66" s="1072"/>
      <c r="V66" s="1070" t="s">
        <v>411</v>
      </c>
      <c r="W66" s="1071"/>
      <c r="X66" s="1071"/>
      <c r="Y66" s="1071"/>
      <c r="Z66" s="1072"/>
      <c r="AA66" s="1070" t="s">
        <v>412</v>
      </c>
      <c r="AB66" s="1071"/>
      <c r="AC66" s="1071"/>
      <c r="AD66" s="1071"/>
      <c r="AE66" s="1072"/>
      <c r="AF66" s="1076" t="s">
        <v>413</v>
      </c>
      <c r="AG66" s="1077"/>
      <c r="AH66" s="1077"/>
      <c r="AI66" s="1077"/>
      <c r="AJ66" s="1078"/>
      <c r="AK66" s="1070" t="s">
        <v>414</v>
      </c>
      <c r="AL66" s="1065"/>
      <c r="AM66" s="1065"/>
      <c r="AN66" s="1065"/>
      <c r="AO66" s="1066"/>
      <c r="AP66" s="1070" t="s">
        <v>415</v>
      </c>
      <c r="AQ66" s="1071"/>
      <c r="AR66" s="1071"/>
      <c r="AS66" s="1071"/>
      <c r="AT66" s="1072"/>
      <c r="AU66" s="1070" t="s">
        <v>416</v>
      </c>
      <c r="AV66" s="1071"/>
      <c r="AW66" s="1071"/>
      <c r="AX66" s="1071"/>
      <c r="AY66" s="1072"/>
      <c r="AZ66" s="1070" t="s">
        <v>364</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580</v>
      </c>
      <c r="C68" s="1055"/>
      <c r="D68" s="1055"/>
      <c r="E68" s="1055"/>
      <c r="F68" s="1055"/>
      <c r="G68" s="1055"/>
      <c r="H68" s="1055"/>
      <c r="I68" s="1055"/>
      <c r="J68" s="1055"/>
      <c r="K68" s="1055"/>
      <c r="L68" s="1055"/>
      <c r="M68" s="1055"/>
      <c r="N68" s="1055"/>
      <c r="O68" s="1055"/>
      <c r="P68" s="1056"/>
      <c r="Q68" s="1057">
        <v>1243</v>
      </c>
      <c r="R68" s="1051"/>
      <c r="S68" s="1051"/>
      <c r="T68" s="1051"/>
      <c r="U68" s="1051"/>
      <c r="V68" s="1051">
        <v>1243</v>
      </c>
      <c r="W68" s="1051"/>
      <c r="X68" s="1051"/>
      <c r="Y68" s="1051"/>
      <c r="Z68" s="1051"/>
      <c r="AA68" s="1051">
        <v>0</v>
      </c>
      <c r="AB68" s="1051"/>
      <c r="AC68" s="1051"/>
      <c r="AD68" s="1051"/>
      <c r="AE68" s="1051"/>
      <c r="AF68" s="1051">
        <v>0</v>
      </c>
      <c r="AG68" s="1051"/>
      <c r="AH68" s="1051"/>
      <c r="AI68" s="1051"/>
      <c r="AJ68" s="1051"/>
      <c r="AK68" s="1051">
        <v>0</v>
      </c>
      <c r="AL68" s="1051"/>
      <c r="AM68" s="1051"/>
      <c r="AN68" s="1051"/>
      <c r="AO68" s="1051"/>
      <c r="AP68" s="1051">
        <v>837</v>
      </c>
      <c r="AQ68" s="1051"/>
      <c r="AR68" s="1051"/>
      <c r="AS68" s="1051"/>
      <c r="AT68" s="1051"/>
      <c r="AU68" s="1051">
        <v>112</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581</v>
      </c>
      <c r="C69" s="1044"/>
      <c r="D69" s="1044"/>
      <c r="E69" s="1044"/>
      <c r="F69" s="1044"/>
      <c r="G69" s="1044"/>
      <c r="H69" s="1044"/>
      <c r="I69" s="1044"/>
      <c r="J69" s="1044"/>
      <c r="K69" s="1044"/>
      <c r="L69" s="1044"/>
      <c r="M69" s="1044"/>
      <c r="N69" s="1044"/>
      <c r="O69" s="1044"/>
      <c r="P69" s="1045"/>
      <c r="Q69" s="1046">
        <v>12</v>
      </c>
      <c r="R69" s="1040"/>
      <c r="S69" s="1040"/>
      <c r="T69" s="1040"/>
      <c r="U69" s="1040"/>
      <c r="V69" s="1040">
        <v>6</v>
      </c>
      <c r="W69" s="1040"/>
      <c r="X69" s="1040"/>
      <c r="Y69" s="1040"/>
      <c r="Z69" s="1040"/>
      <c r="AA69" s="1040">
        <v>6</v>
      </c>
      <c r="AB69" s="1040"/>
      <c r="AC69" s="1040"/>
      <c r="AD69" s="1040"/>
      <c r="AE69" s="1040"/>
      <c r="AF69" s="1040">
        <v>6</v>
      </c>
      <c r="AG69" s="1040"/>
      <c r="AH69" s="1040"/>
      <c r="AI69" s="1040"/>
      <c r="AJ69" s="1040"/>
      <c r="AK69" s="1040">
        <v>0</v>
      </c>
      <c r="AL69" s="1040"/>
      <c r="AM69" s="1040"/>
      <c r="AN69" s="1040"/>
      <c r="AO69" s="1040"/>
      <c r="AP69" s="1040">
        <v>0</v>
      </c>
      <c r="AQ69" s="1040"/>
      <c r="AR69" s="1040"/>
      <c r="AS69" s="1040"/>
      <c r="AT69" s="1040"/>
      <c r="AU69" s="1040">
        <v>0</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582</v>
      </c>
      <c r="C70" s="1044"/>
      <c r="D70" s="1044"/>
      <c r="E70" s="1044"/>
      <c r="F70" s="1044"/>
      <c r="G70" s="1044"/>
      <c r="H70" s="1044"/>
      <c r="I70" s="1044"/>
      <c r="J70" s="1044"/>
      <c r="K70" s="1044"/>
      <c r="L70" s="1044"/>
      <c r="M70" s="1044"/>
      <c r="N70" s="1044"/>
      <c r="O70" s="1044"/>
      <c r="P70" s="1045"/>
      <c r="Q70" s="1046">
        <v>44</v>
      </c>
      <c r="R70" s="1040"/>
      <c r="S70" s="1040"/>
      <c r="T70" s="1040"/>
      <c r="U70" s="1040"/>
      <c r="V70" s="1040">
        <v>44</v>
      </c>
      <c r="W70" s="1040"/>
      <c r="X70" s="1040"/>
      <c r="Y70" s="1040"/>
      <c r="Z70" s="1040"/>
      <c r="AA70" s="1040">
        <v>0</v>
      </c>
      <c r="AB70" s="1040"/>
      <c r="AC70" s="1040"/>
      <c r="AD70" s="1040"/>
      <c r="AE70" s="1040"/>
      <c r="AF70" s="1040">
        <v>0</v>
      </c>
      <c r="AG70" s="1040"/>
      <c r="AH70" s="1040"/>
      <c r="AI70" s="1040"/>
      <c r="AJ70" s="1040"/>
      <c r="AK70" s="1040">
        <v>0</v>
      </c>
      <c r="AL70" s="1040"/>
      <c r="AM70" s="1040"/>
      <c r="AN70" s="1040"/>
      <c r="AO70" s="1040"/>
      <c r="AP70" s="1040">
        <v>0</v>
      </c>
      <c r="AQ70" s="1040"/>
      <c r="AR70" s="1040"/>
      <c r="AS70" s="1040"/>
      <c r="AT70" s="1040"/>
      <c r="AU70" s="1040">
        <v>0</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583</v>
      </c>
      <c r="C71" s="1044"/>
      <c r="D71" s="1044"/>
      <c r="E71" s="1044"/>
      <c r="F71" s="1044"/>
      <c r="G71" s="1044"/>
      <c r="H71" s="1044"/>
      <c r="I71" s="1044"/>
      <c r="J71" s="1044"/>
      <c r="K71" s="1044"/>
      <c r="L71" s="1044"/>
      <c r="M71" s="1044"/>
      <c r="N71" s="1044"/>
      <c r="O71" s="1044"/>
      <c r="P71" s="1045"/>
      <c r="Q71" s="1046">
        <v>602</v>
      </c>
      <c r="R71" s="1040"/>
      <c r="S71" s="1040"/>
      <c r="T71" s="1040"/>
      <c r="U71" s="1040"/>
      <c r="V71" s="1040">
        <v>602</v>
      </c>
      <c r="W71" s="1040"/>
      <c r="X71" s="1040"/>
      <c r="Y71" s="1040"/>
      <c r="Z71" s="1040"/>
      <c r="AA71" s="1040">
        <v>0</v>
      </c>
      <c r="AB71" s="1040"/>
      <c r="AC71" s="1040"/>
      <c r="AD71" s="1040"/>
      <c r="AE71" s="1040"/>
      <c r="AF71" s="1040">
        <v>0</v>
      </c>
      <c r="AG71" s="1040"/>
      <c r="AH71" s="1040"/>
      <c r="AI71" s="1040"/>
      <c r="AJ71" s="1040"/>
      <c r="AK71" s="1040">
        <v>0</v>
      </c>
      <c r="AL71" s="1040"/>
      <c r="AM71" s="1040"/>
      <c r="AN71" s="1040"/>
      <c r="AO71" s="1040"/>
      <c r="AP71" s="1040">
        <v>0</v>
      </c>
      <c r="AQ71" s="1040"/>
      <c r="AR71" s="1040"/>
      <c r="AS71" s="1040"/>
      <c r="AT71" s="1040"/>
      <c r="AU71" s="1040">
        <v>0</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584</v>
      </c>
      <c r="C72" s="1044"/>
      <c r="D72" s="1044"/>
      <c r="E72" s="1044"/>
      <c r="F72" s="1044"/>
      <c r="G72" s="1044"/>
      <c r="H72" s="1044"/>
      <c r="I72" s="1044"/>
      <c r="J72" s="1044"/>
      <c r="K72" s="1044"/>
      <c r="L72" s="1044"/>
      <c r="M72" s="1044"/>
      <c r="N72" s="1044"/>
      <c r="O72" s="1044"/>
      <c r="P72" s="1045"/>
      <c r="Q72" s="1046">
        <v>27</v>
      </c>
      <c r="R72" s="1040"/>
      <c r="S72" s="1040"/>
      <c r="T72" s="1040"/>
      <c r="U72" s="1040"/>
      <c r="V72" s="1040">
        <v>43</v>
      </c>
      <c r="W72" s="1040"/>
      <c r="X72" s="1040"/>
      <c r="Y72" s="1040"/>
      <c r="Z72" s="1040"/>
      <c r="AA72" s="1040">
        <v>16</v>
      </c>
      <c r="AB72" s="1040"/>
      <c r="AC72" s="1040"/>
      <c r="AD72" s="1040"/>
      <c r="AE72" s="1040"/>
      <c r="AF72" s="1040">
        <v>1</v>
      </c>
      <c r="AG72" s="1040"/>
      <c r="AH72" s="1040"/>
      <c r="AI72" s="1040"/>
      <c r="AJ72" s="1040"/>
      <c r="AK72" s="1040">
        <v>0</v>
      </c>
      <c r="AL72" s="1040"/>
      <c r="AM72" s="1040"/>
      <c r="AN72" s="1040"/>
      <c r="AO72" s="1040"/>
      <c r="AP72" s="1040">
        <v>68</v>
      </c>
      <c r="AQ72" s="1040"/>
      <c r="AR72" s="1040"/>
      <c r="AS72" s="1040"/>
      <c r="AT72" s="1040"/>
      <c r="AU72" s="1040">
        <v>34</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t="s">
        <v>585</v>
      </c>
      <c r="C73" s="1044"/>
      <c r="D73" s="1044"/>
      <c r="E73" s="1044"/>
      <c r="F73" s="1044"/>
      <c r="G73" s="1044"/>
      <c r="H73" s="1044"/>
      <c r="I73" s="1044"/>
      <c r="J73" s="1044"/>
      <c r="K73" s="1044"/>
      <c r="L73" s="1044"/>
      <c r="M73" s="1044"/>
      <c r="N73" s="1044"/>
      <c r="O73" s="1044"/>
      <c r="P73" s="1045"/>
      <c r="Q73" s="1046">
        <v>4961</v>
      </c>
      <c r="R73" s="1040"/>
      <c r="S73" s="1040"/>
      <c r="T73" s="1040"/>
      <c r="U73" s="1040"/>
      <c r="V73" s="1040">
        <v>4165</v>
      </c>
      <c r="W73" s="1040"/>
      <c r="X73" s="1040"/>
      <c r="Y73" s="1040"/>
      <c r="Z73" s="1040"/>
      <c r="AA73" s="1040">
        <v>796</v>
      </c>
      <c r="AB73" s="1040"/>
      <c r="AC73" s="1040"/>
      <c r="AD73" s="1040"/>
      <c r="AE73" s="1040"/>
      <c r="AF73" s="1040">
        <v>796</v>
      </c>
      <c r="AG73" s="1040"/>
      <c r="AH73" s="1040"/>
      <c r="AI73" s="1040"/>
      <c r="AJ73" s="1040"/>
      <c r="AK73" s="1040">
        <v>51</v>
      </c>
      <c r="AL73" s="1040"/>
      <c r="AM73" s="1040"/>
      <c r="AN73" s="1040"/>
      <c r="AO73" s="1040"/>
      <c r="AP73" s="1040">
        <v>0</v>
      </c>
      <c r="AQ73" s="1040"/>
      <c r="AR73" s="1040"/>
      <c r="AS73" s="1040"/>
      <c r="AT73" s="1040"/>
      <c r="AU73" s="1040">
        <v>0</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t="s">
        <v>586</v>
      </c>
      <c r="C74" s="1044"/>
      <c r="D74" s="1044"/>
      <c r="E74" s="1044"/>
      <c r="F74" s="1044"/>
      <c r="G74" s="1044"/>
      <c r="H74" s="1044"/>
      <c r="I74" s="1044"/>
      <c r="J74" s="1044"/>
      <c r="K74" s="1044"/>
      <c r="L74" s="1044"/>
      <c r="M74" s="1044"/>
      <c r="N74" s="1044"/>
      <c r="O74" s="1044"/>
      <c r="P74" s="1045"/>
      <c r="Q74" s="1046">
        <v>12</v>
      </c>
      <c r="R74" s="1040"/>
      <c r="S74" s="1040"/>
      <c r="T74" s="1040"/>
      <c r="U74" s="1040"/>
      <c r="V74" s="1040">
        <v>12</v>
      </c>
      <c r="W74" s="1040"/>
      <c r="X74" s="1040"/>
      <c r="Y74" s="1040"/>
      <c r="Z74" s="1040"/>
      <c r="AA74" s="1040">
        <v>0</v>
      </c>
      <c r="AB74" s="1040"/>
      <c r="AC74" s="1040"/>
      <c r="AD74" s="1040"/>
      <c r="AE74" s="1040"/>
      <c r="AF74" s="1040">
        <v>0</v>
      </c>
      <c r="AG74" s="1040"/>
      <c r="AH74" s="1040"/>
      <c r="AI74" s="1040"/>
      <c r="AJ74" s="1040"/>
      <c r="AK74" s="1040">
        <v>0</v>
      </c>
      <c r="AL74" s="1040"/>
      <c r="AM74" s="1040"/>
      <c r="AN74" s="1040"/>
      <c r="AO74" s="1040"/>
      <c r="AP74" s="1040">
        <v>0</v>
      </c>
      <c r="AQ74" s="1040"/>
      <c r="AR74" s="1040"/>
      <c r="AS74" s="1040"/>
      <c r="AT74" s="1040"/>
      <c r="AU74" s="1040">
        <v>0</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t="s">
        <v>587</v>
      </c>
      <c r="C75" s="1044"/>
      <c r="D75" s="1044"/>
      <c r="E75" s="1044"/>
      <c r="F75" s="1044"/>
      <c r="G75" s="1044"/>
      <c r="H75" s="1044"/>
      <c r="I75" s="1044"/>
      <c r="J75" s="1044"/>
      <c r="K75" s="1044"/>
      <c r="L75" s="1044"/>
      <c r="M75" s="1044"/>
      <c r="N75" s="1044"/>
      <c r="O75" s="1044"/>
      <c r="P75" s="1045"/>
      <c r="Q75" s="1047">
        <v>149</v>
      </c>
      <c r="R75" s="1048"/>
      <c r="S75" s="1048"/>
      <c r="T75" s="1048"/>
      <c r="U75" s="1049"/>
      <c r="V75" s="1050">
        <v>140</v>
      </c>
      <c r="W75" s="1048"/>
      <c r="X75" s="1048"/>
      <c r="Y75" s="1048"/>
      <c r="Z75" s="1049"/>
      <c r="AA75" s="1050">
        <v>9</v>
      </c>
      <c r="AB75" s="1048"/>
      <c r="AC75" s="1048"/>
      <c r="AD75" s="1048"/>
      <c r="AE75" s="1049"/>
      <c r="AF75" s="1050">
        <v>9</v>
      </c>
      <c r="AG75" s="1048"/>
      <c r="AH75" s="1048"/>
      <c r="AI75" s="1048"/>
      <c r="AJ75" s="1049"/>
      <c r="AK75" s="1050">
        <v>0</v>
      </c>
      <c r="AL75" s="1048"/>
      <c r="AM75" s="1048"/>
      <c r="AN75" s="1048"/>
      <c r="AO75" s="1049"/>
      <c r="AP75" s="1050">
        <v>0</v>
      </c>
      <c r="AQ75" s="1048"/>
      <c r="AR75" s="1048"/>
      <c r="AS75" s="1048"/>
      <c r="AT75" s="1049"/>
      <c r="AU75" s="1050">
        <v>0</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t="s">
        <v>588</v>
      </c>
      <c r="C76" s="1044"/>
      <c r="D76" s="1044"/>
      <c r="E76" s="1044"/>
      <c r="F76" s="1044"/>
      <c r="G76" s="1044"/>
      <c r="H76" s="1044"/>
      <c r="I76" s="1044"/>
      <c r="J76" s="1044"/>
      <c r="K76" s="1044"/>
      <c r="L76" s="1044"/>
      <c r="M76" s="1044"/>
      <c r="N76" s="1044"/>
      <c r="O76" s="1044"/>
      <c r="P76" s="1045"/>
      <c r="Q76" s="1047">
        <v>57</v>
      </c>
      <c r="R76" s="1048"/>
      <c r="S76" s="1048"/>
      <c r="T76" s="1048"/>
      <c r="U76" s="1049"/>
      <c r="V76" s="1050">
        <v>52</v>
      </c>
      <c r="W76" s="1048"/>
      <c r="X76" s="1048"/>
      <c r="Y76" s="1048"/>
      <c r="Z76" s="1049"/>
      <c r="AA76" s="1050">
        <v>5</v>
      </c>
      <c r="AB76" s="1048"/>
      <c r="AC76" s="1048"/>
      <c r="AD76" s="1048"/>
      <c r="AE76" s="1049"/>
      <c r="AF76" s="1050">
        <v>5</v>
      </c>
      <c r="AG76" s="1048"/>
      <c r="AH76" s="1048"/>
      <c r="AI76" s="1048"/>
      <c r="AJ76" s="1049"/>
      <c r="AK76" s="1050">
        <v>0</v>
      </c>
      <c r="AL76" s="1048"/>
      <c r="AM76" s="1048"/>
      <c r="AN76" s="1048"/>
      <c r="AO76" s="1049"/>
      <c r="AP76" s="1050">
        <v>0</v>
      </c>
      <c r="AQ76" s="1048"/>
      <c r="AR76" s="1048"/>
      <c r="AS76" s="1048"/>
      <c r="AT76" s="1049"/>
      <c r="AU76" s="1050">
        <v>0</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t="s">
        <v>589</v>
      </c>
      <c r="C77" s="1044"/>
      <c r="D77" s="1044"/>
      <c r="E77" s="1044"/>
      <c r="F77" s="1044"/>
      <c r="G77" s="1044"/>
      <c r="H77" s="1044"/>
      <c r="I77" s="1044"/>
      <c r="J77" s="1044"/>
      <c r="K77" s="1044"/>
      <c r="L77" s="1044"/>
      <c r="M77" s="1044"/>
      <c r="N77" s="1044"/>
      <c r="O77" s="1044"/>
      <c r="P77" s="1045"/>
      <c r="Q77" s="1047">
        <v>146276</v>
      </c>
      <c r="R77" s="1048"/>
      <c r="S77" s="1048"/>
      <c r="T77" s="1048"/>
      <c r="U77" s="1049"/>
      <c r="V77" s="1050">
        <v>142795</v>
      </c>
      <c r="W77" s="1048"/>
      <c r="X77" s="1048"/>
      <c r="Y77" s="1048"/>
      <c r="Z77" s="1049"/>
      <c r="AA77" s="1050">
        <v>3481</v>
      </c>
      <c r="AB77" s="1048"/>
      <c r="AC77" s="1048"/>
      <c r="AD77" s="1048"/>
      <c r="AE77" s="1049"/>
      <c r="AF77" s="1050">
        <v>3481</v>
      </c>
      <c r="AG77" s="1048"/>
      <c r="AH77" s="1048"/>
      <c r="AI77" s="1048"/>
      <c r="AJ77" s="1049"/>
      <c r="AK77" s="1050">
        <v>0</v>
      </c>
      <c r="AL77" s="1048"/>
      <c r="AM77" s="1048"/>
      <c r="AN77" s="1048"/>
      <c r="AO77" s="1049"/>
      <c r="AP77" s="1050">
        <v>0</v>
      </c>
      <c r="AQ77" s="1048"/>
      <c r="AR77" s="1048"/>
      <c r="AS77" s="1048"/>
      <c r="AT77" s="1049"/>
      <c r="AU77" s="1050">
        <v>0</v>
      </c>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378</v>
      </c>
      <c r="B88" s="1013" t="s">
        <v>417</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4298</v>
      </c>
      <c r="AG88" s="1028"/>
      <c r="AH88" s="1028"/>
      <c r="AI88" s="1028"/>
      <c r="AJ88" s="1028"/>
      <c r="AK88" s="1032"/>
      <c r="AL88" s="1032"/>
      <c r="AM88" s="1032"/>
      <c r="AN88" s="1032"/>
      <c r="AO88" s="1032"/>
      <c r="AP88" s="1028">
        <v>905</v>
      </c>
      <c r="AQ88" s="1028"/>
      <c r="AR88" s="1028"/>
      <c r="AS88" s="1028"/>
      <c r="AT88" s="1028"/>
      <c r="AU88" s="1028">
        <v>146</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378</v>
      </c>
      <c r="BR102" s="1013" t="s">
        <v>418</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25</v>
      </c>
      <c r="CS102" s="1020"/>
      <c r="CT102" s="1020"/>
      <c r="CU102" s="1020"/>
      <c r="CV102" s="1021"/>
      <c r="CW102" s="1019">
        <v>1</v>
      </c>
      <c r="CX102" s="1020"/>
      <c r="CY102" s="1020"/>
      <c r="CZ102" s="1020"/>
      <c r="DA102" s="1021"/>
      <c r="DB102" s="1019">
        <v>69</v>
      </c>
      <c r="DC102" s="1020"/>
      <c r="DD102" s="1020"/>
      <c r="DE102" s="1020"/>
      <c r="DF102" s="1021"/>
      <c r="DG102" s="1019">
        <v>0</v>
      </c>
      <c r="DH102" s="1020"/>
      <c r="DI102" s="1020"/>
      <c r="DJ102" s="1020"/>
      <c r="DK102" s="1021"/>
      <c r="DL102" s="1019">
        <v>0</v>
      </c>
      <c r="DM102" s="1020"/>
      <c r="DN102" s="1020"/>
      <c r="DO102" s="1020"/>
      <c r="DP102" s="1021"/>
      <c r="DQ102" s="1019">
        <v>0</v>
      </c>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419</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420</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421</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422</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423</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424</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425</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426</v>
      </c>
      <c r="AB109" s="963"/>
      <c r="AC109" s="963"/>
      <c r="AD109" s="963"/>
      <c r="AE109" s="964"/>
      <c r="AF109" s="965" t="s">
        <v>296</v>
      </c>
      <c r="AG109" s="963"/>
      <c r="AH109" s="963"/>
      <c r="AI109" s="963"/>
      <c r="AJ109" s="964"/>
      <c r="AK109" s="965" t="s">
        <v>295</v>
      </c>
      <c r="AL109" s="963"/>
      <c r="AM109" s="963"/>
      <c r="AN109" s="963"/>
      <c r="AO109" s="964"/>
      <c r="AP109" s="965" t="s">
        <v>427</v>
      </c>
      <c r="AQ109" s="963"/>
      <c r="AR109" s="963"/>
      <c r="AS109" s="963"/>
      <c r="AT109" s="994"/>
      <c r="AU109" s="962" t="s">
        <v>425</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426</v>
      </c>
      <c r="BR109" s="963"/>
      <c r="BS109" s="963"/>
      <c r="BT109" s="963"/>
      <c r="BU109" s="964"/>
      <c r="BV109" s="965" t="s">
        <v>296</v>
      </c>
      <c r="BW109" s="963"/>
      <c r="BX109" s="963"/>
      <c r="BY109" s="963"/>
      <c r="BZ109" s="964"/>
      <c r="CA109" s="965" t="s">
        <v>295</v>
      </c>
      <c r="CB109" s="963"/>
      <c r="CC109" s="963"/>
      <c r="CD109" s="963"/>
      <c r="CE109" s="964"/>
      <c r="CF109" s="1001" t="s">
        <v>427</v>
      </c>
      <c r="CG109" s="1001"/>
      <c r="CH109" s="1001"/>
      <c r="CI109" s="1001"/>
      <c r="CJ109" s="1001"/>
      <c r="CK109" s="965" t="s">
        <v>428</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426</v>
      </c>
      <c r="DH109" s="963"/>
      <c r="DI109" s="963"/>
      <c r="DJ109" s="963"/>
      <c r="DK109" s="964"/>
      <c r="DL109" s="965" t="s">
        <v>296</v>
      </c>
      <c r="DM109" s="963"/>
      <c r="DN109" s="963"/>
      <c r="DO109" s="963"/>
      <c r="DP109" s="964"/>
      <c r="DQ109" s="965" t="s">
        <v>295</v>
      </c>
      <c r="DR109" s="963"/>
      <c r="DS109" s="963"/>
      <c r="DT109" s="963"/>
      <c r="DU109" s="964"/>
      <c r="DV109" s="965" t="s">
        <v>427</v>
      </c>
      <c r="DW109" s="963"/>
      <c r="DX109" s="963"/>
      <c r="DY109" s="963"/>
      <c r="DZ109" s="994"/>
    </row>
    <row r="110" spans="1:131" s="226" customFormat="1" ht="26.25" customHeight="1">
      <c r="A110" s="865" t="s">
        <v>429</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1186941</v>
      </c>
      <c r="AB110" s="956"/>
      <c r="AC110" s="956"/>
      <c r="AD110" s="956"/>
      <c r="AE110" s="957"/>
      <c r="AF110" s="958">
        <v>1181018</v>
      </c>
      <c r="AG110" s="956"/>
      <c r="AH110" s="956"/>
      <c r="AI110" s="956"/>
      <c r="AJ110" s="957"/>
      <c r="AK110" s="958">
        <v>1236907</v>
      </c>
      <c r="AL110" s="956"/>
      <c r="AM110" s="956"/>
      <c r="AN110" s="956"/>
      <c r="AO110" s="957"/>
      <c r="AP110" s="959">
        <v>21.8</v>
      </c>
      <c r="AQ110" s="960"/>
      <c r="AR110" s="960"/>
      <c r="AS110" s="960"/>
      <c r="AT110" s="961"/>
      <c r="AU110" s="995" t="s">
        <v>67</v>
      </c>
      <c r="AV110" s="996"/>
      <c r="AW110" s="996"/>
      <c r="AX110" s="996"/>
      <c r="AY110" s="996"/>
      <c r="AZ110" s="921" t="s">
        <v>430</v>
      </c>
      <c r="BA110" s="866"/>
      <c r="BB110" s="866"/>
      <c r="BC110" s="866"/>
      <c r="BD110" s="866"/>
      <c r="BE110" s="866"/>
      <c r="BF110" s="866"/>
      <c r="BG110" s="866"/>
      <c r="BH110" s="866"/>
      <c r="BI110" s="866"/>
      <c r="BJ110" s="866"/>
      <c r="BK110" s="866"/>
      <c r="BL110" s="866"/>
      <c r="BM110" s="866"/>
      <c r="BN110" s="866"/>
      <c r="BO110" s="866"/>
      <c r="BP110" s="867"/>
      <c r="BQ110" s="922">
        <v>11372556</v>
      </c>
      <c r="BR110" s="903"/>
      <c r="BS110" s="903"/>
      <c r="BT110" s="903"/>
      <c r="BU110" s="903"/>
      <c r="BV110" s="903">
        <v>11020121</v>
      </c>
      <c r="BW110" s="903"/>
      <c r="BX110" s="903"/>
      <c r="BY110" s="903"/>
      <c r="BZ110" s="903"/>
      <c r="CA110" s="903">
        <v>10652747</v>
      </c>
      <c r="CB110" s="903"/>
      <c r="CC110" s="903"/>
      <c r="CD110" s="903"/>
      <c r="CE110" s="903"/>
      <c r="CF110" s="927">
        <v>187.5</v>
      </c>
      <c r="CG110" s="928"/>
      <c r="CH110" s="928"/>
      <c r="CI110" s="928"/>
      <c r="CJ110" s="928"/>
      <c r="CK110" s="991" t="s">
        <v>431</v>
      </c>
      <c r="CL110" s="877"/>
      <c r="CM110" s="952" t="s">
        <v>432</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394</v>
      </c>
      <c r="DH110" s="903"/>
      <c r="DI110" s="903"/>
      <c r="DJ110" s="903"/>
      <c r="DK110" s="903"/>
      <c r="DL110" s="903" t="s">
        <v>394</v>
      </c>
      <c r="DM110" s="903"/>
      <c r="DN110" s="903"/>
      <c r="DO110" s="903"/>
      <c r="DP110" s="903"/>
      <c r="DQ110" s="903" t="s">
        <v>433</v>
      </c>
      <c r="DR110" s="903"/>
      <c r="DS110" s="903"/>
      <c r="DT110" s="903"/>
      <c r="DU110" s="903"/>
      <c r="DV110" s="904" t="s">
        <v>394</v>
      </c>
      <c r="DW110" s="904"/>
      <c r="DX110" s="904"/>
      <c r="DY110" s="904"/>
      <c r="DZ110" s="905"/>
    </row>
    <row r="111" spans="1:131" s="226" customFormat="1" ht="26.25" customHeight="1">
      <c r="A111" s="832" t="s">
        <v>434</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394</v>
      </c>
      <c r="AB111" s="984"/>
      <c r="AC111" s="984"/>
      <c r="AD111" s="984"/>
      <c r="AE111" s="985"/>
      <c r="AF111" s="986" t="s">
        <v>394</v>
      </c>
      <c r="AG111" s="984"/>
      <c r="AH111" s="984"/>
      <c r="AI111" s="984"/>
      <c r="AJ111" s="985"/>
      <c r="AK111" s="986" t="s">
        <v>394</v>
      </c>
      <c r="AL111" s="984"/>
      <c r="AM111" s="984"/>
      <c r="AN111" s="984"/>
      <c r="AO111" s="985"/>
      <c r="AP111" s="987" t="s">
        <v>394</v>
      </c>
      <c r="AQ111" s="988"/>
      <c r="AR111" s="988"/>
      <c r="AS111" s="988"/>
      <c r="AT111" s="989"/>
      <c r="AU111" s="997"/>
      <c r="AV111" s="998"/>
      <c r="AW111" s="998"/>
      <c r="AX111" s="998"/>
      <c r="AY111" s="998"/>
      <c r="AZ111" s="873" t="s">
        <v>435</v>
      </c>
      <c r="BA111" s="808"/>
      <c r="BB111" s="808"/>
      <c r="BC111" s="808"/>
      <c r="BD111" s="808"/>
      <c r="BE111" s="808"/>
      <c r="BF111" s="808"/>
      <c r="BG111" s="808"/>
      <c r="BH111" s="808"/>
      <c r="BI111" s="808"/>
      <c r="BJ111" s="808"/>
      <c r="BK111" s="808"/>
      <c r="BL111" s="808"/>
      <c r="BM111" s="808"/>
      <c r="BN111" s="808"/>
      <c r="BO111" s="808"/>
      <c r="BP111" s="809"/>
      <c r="BQ111" s="874">
        <v>24122</v>
      </c>
      <c r="BR111" s="875"/>
      <c r="BS111" s="875"/>
      <c r="BT111" s="875"/>
      <c r="BU111" s="875"/>
      <c r="BV111" s="875">
        <v>14585</v>
      </c>
      <c r="BW111" s="875"/>
      <c r="BX111" s="875"/>
      <c r="BY111" s="875"/>
      <c r="BZ111" s="875"/>
      <c r="CA111" s="875">
        <v>6203</v>
      </c>
      <c r="CB111" s="875"/>
      <c r="CC111" s="875"/>
      <c r="CD111" s="875"/>
      <c r="CE111" s="875"/>
      <c r="CF111" s="936">
        <v>0.1</v>
      </c>
      <c r="CG111" s="937"/>
      <c r="CH111" s="937"/>
      <c r="CI111" s="937"/>
      <c r="CJ111" s="937"/>
      <c r="CK111" s="992"/>
      <c r="CL111" s="879"/>
      <c r="CM111" s="882" t="s">
        <v>436</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394</v>
      </c>
      <c r="DH111" s="875"/>
      <c r="DI111" s="875"/>
      <c r="DJ111" s="875"/>
      <c r="DK111" s="875"/>
      <c r="DL111" s="875" t="s">
        <v>437</v>
      </c>
      <c r="DM111" s="875"/>
      <c r="DN111" s="875"/>
      <c r="DO111" s="875"/>
      <c r="DP111" s="875"/>
      <c r="DQ111" s="875" t="s">
        <v>394</v>
      </c>
      <c r="DR111" s="875"/>
      <c r="DS111" s="875"/>
      <c r="DT111" s="875"/>
      <c r="DU111" s="875"/>
      <c r="DV111" s="852" t="s">
        <v>394</v>
      </c>
      <c r="DW111" s="852"/>
      <c r="DX111" s="852"/>
      <c r="DY111" s="852"/>
      <c r="DZ111" s="853"/>
    </row>
    <row r="112" spans="1:131" s="226" customFormat="1" ht="26.25" customHeight="1">
      <c r="A112" s="977" t="s">
        <v>438</v>
      </c>
      <c r="B112" s="978"/>
      <c r="C112" s="808" t="s">
        <v>439</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394</v>
      </c>
      <c r="AB112" s="838"/>
      <c r="AC112" s="838"/>
      <c r="AD112" s="838"/>
      <c r="AE112" s="839"/>
      <c r="AF112" s="840" t="s">
        <v>394</v>
      </c>
      <c r="AG112" s="838"/>
      <c r="AH112" s="838"/>
      <c r="AI112" s="838"/>
      <c r="AJ112" s="839"/>
      <c r="AK112" s="840" t="s">
        <v>394</v>
      </c>
      <c r="AL112" s="838"/>
      <c r="AM112" s="838"/>
      <c r="AN112" s="838"/>
      <c r="AO112" s="839"/>
      <c r="AP112" s="885" t="s">
        <v>437</v>
      </c>
      <c r="AQ112" s="886"/>
      <c r="AR112" s="886"/>
      <c r="AS112" s="886"/>
      <c r="AT112" s="887"/>
      <c r="AU112" s="997"/>
      <c r="AV112" s="998"/>
      <c r="AW112" s="998"/>
      <c r="AX112" s="998"/>
      <c r="AY112" s="998"/>
      <c r="AZ112" s="873" t="s">
        <v>440</v>
      </c>
      <c r="BA112" s="808"/>
      <c r="BB112" s="808"/>
      <c r="BC112" s="808"/>
      <c r="BD112" s="808"/>
      <c r="BE112" s="808"/>
      <c r="BF112" s="808"/>
      <c r="BG112" s="808"/>
      <c r="BH112" s="808"/>
      <c r="BI112" s="808"/>
      <c r="BJ112" s="808"/>
      <c r="BK112" s="808"/>
      <c r="BL112" s="808"/>
      <c r="BM112" s="808"/>
      <c r="BN112" s="808"/>
      <c r="BO112" s="808"/>
      <c r="BP112" s="809"/>
      <c r="BQ112" s="874">
        <v>4773232</v>
      </c>
      <c r="BR112" s="875"/>
      <c r="BS112" s="875"/>
      <c r="BT112" s="875"/>
      <c r="BU112" s="875"/>
      <c r="BV112" s="875">
        <v>4727080</v>
      </c>
      <c r="BW112" s="875"/>
      <c r="BX112" s="875"/>
      <c r="BY112" s="875"/>
      <c r="BZ112" s="875"/>
      <c r="CA112" s="875">
        <v>4795441</v>
      </c>
      <c r="CB112" s="875"/>
      <c r="CC112" s="875"/>
      <c r="CD112" s="875"/>
      <c r="CE112" s="875"/>
      <c r="CF112" s="936">
        <v>84.4</v>
      </c>
      <c r="CG112" s="937"/>
      <c r="CH112" s="937"/>
      <c r="CI112" s="937"/>
      <c r="CJ112" s="937"/>
      <c r="CK112" s="992"/>
      <c r="CL112" s="879"/>
      <c r="CM112" s="882" t="s">
        <v>441</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394</v>
      </c>
      <c r="DH112" s="875"/>
      <c r="DI112" s="875"/>
      <c r="DJ112" s="875"/>
      <c r="DK112" s="875"/>
      <c r="DL112" s="875" t="s">
        <v>394</v>
      </c>
      <c r="DM112" s="875"/>
      <c r="DN112" s="875"/>
      <c r="DO112" s="875"/>
      <c r="DP112" s="875"/>
      <c r="DQ112" s="875" t="s">
        <v>394</v>
      </c>
      <c r="DR112" s="875"/>
      <c r="DS112" s="875"/>
      <c r="DT112" s="875"/>
      <c r="DU112" s="875"/>
      <c r="DV112" s="852" t="s">
        <v>437</v>
      </c>
      <c r="DW112" s="852"/>
      <c r="DX112" s="852"/>
      <c r="DY112" s="852"/>
      <c r="DZ112" s="853"/>
    </row>
    <row r="113" spans="1:130" s="226" customFormat="1" ht="26.25" customHeight="1">
      <c r="A113" s="979"/>
      <c r="B113" s="980"/>
      <c r="C113" s="808" t="s">
        <v>442</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466852</v>
      </c>
      <c r="AB113" s="984"/>
      <c r="AC113" s="984"/>
      <c r="AD113" s="984"/>
      <c r="AE113" s="985"/>
      <c r="AF113" s="986">
        <v>460334</v>
      </c>
      <c r="AG113" s="984"/>
      <c r="AH113" s="984"/>
      <c r="AI113" s="984"/>
      <c r="AJ113" s="985"/>
      <c r="AK113" s="986">
        <v>489030</v>
      </c>
      <c r="AL113" s="984"/>
      <c r="AM113" s="984"/>
      <c r="AN113" s="984"/>
      <c r="AO113" s="985"/>
      <c r="AP113" s="987">
        <v>8.6</v>
      </c>
      <c r="AQ113" s="988"/>
      <c r="AR113" s="988"/>
      <c r="AS113" s="988"/>
      <c r="AT113" s="989"/>
      <c r="AU113" s="997"/>
      <c r="AV113" s="998"/>
      <c r="AW113" s="998"/>
      <c r="AX113" s="998"/>
      <c r="AY113" s="998"/>
      <c r="AZ113" s="873" t="s">
        <v>443</v>
      </c>
      <c r="BA113" s="808"/>
      <c r="BB113" s="808"/>
      <c r="BC113" s="808"/>
      <c r="BD113" s="808"/>
      <c r="BE113" s="808"/>
      <c r="BF113" s="808"/>
      <c r="BG113" s="808"/>
      <c r="BH113" s="808"/>
      <c r="BI113" s="808"/>
      <c r="BJ113" s="808"/>
      <c r="BK113" s="808"/>
      <c r="BL113" s="808"/>
      <c r="BM113" s="808"/>
      <c r="BN113" s="808"/>
      <c r="BO113" s="808"/>
      <c r="BP113" s="809"/>
      <c r="BQ113" s="874">
        <v>350427</v>
      </c>
      <c r="BR113" s="875"/>
      <c r="BS113" s="875"/>
      <c r="BT113" s="875"/>
      <c r="BU113" s="875"/>
      <c r="BV113" s="875">
        <v>197105</v>
      </c>
      <c r="BW113" s="875"/>
      <c r="BX113" s="875"/>
      <c r="BY113" s="875"/>
      <c r="BZ113" s="875"/>
      <c r="CA113" s="875">
        <v>144513</v>
      </c>
      <c r="CB113" s="875"/>
      <c r="CC113" s="875"/>
      <c r="CD113" s="875"/>
      <c r="CE113" s="875"/>
      <c r="CF113" s="936">
        <v>2.5</v>
      </c>
      <c r="CG113" s="937"/>
      <c r="CH113" s="937"/>
      <c r="CI113" s="937"/>
      <c r="CJ113" s="937"/>
      <c r="CK113" s="992"/>
      <c r="CL113" s="879"/>
      <c r="CM113" s="882" t="s">
        <v>444</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394</v>
      </c>
      <c r="DH113" s="838"/>
      <c r="DI113" s="838"/>
      <c r="DJ113" s="838"/>
      <c r="DK113" s="839"/>
      <c r="DL113" s="840" t="s">
        <v>437</v>
      </c>
      <c r="DM113" s="838"/>
      <c r="DN113" s="838"/>
      <c r="DO113" s="838"/>
      <c r="DP113" s="839"/>
      <c r="DQ113" s="840" t="s">
        <v>437</v>
      </c>
      <c r="DR113" s="838"/>
      <c r="DS113" s="838"/>
      <c r="DT113" s="838"/>
      <c r="DU113" s="839"/>
      <c r="DV113" s="885" t="s">
        <v>394</v>
      </c>
      <c r="DW113" s="886"/>
      <c r="DX113" s="886"/>
      <c r="DY113" s="886"/>
      <c r="DZ113" s="887"/>
    </row>
    <row r="114" spans="1:130" s="226" customFormat="1" ht="26.25" customHeight="1">
      <c r="A114" s="979"/>
      <c r="B114" s="980"/>
      <c r="C114" s="808" t="s">
        <v>445</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199596</v>
      </c>
      <c r="AB114" s="838"/>
      <c r="AC114" s="838"/>
      <c r="AD114" s="838"/>
      <c r="AE114" s="839"/>
      <c r="AF114" s="840">
        <v>163787</v>
      </c>
      <c r="AG114" s="838"/>
      <c r="AH114" s="838"/>
      <c r="AI114" s="838"/>
      <c r="AJ114" s="839"/>
      <c r="AK114" s="840">
        <v>89962</v>
      </c>
      <c r="AL114" s="838"/>
      <c r="AM114" s="838"/>
      <c r="AN114" s="838"/>
      <c r="AO114" s="839"/>
      <c r="AP114" s="885">
        <v>1.6</v>
      </c>
      <c r="AQ114" s="886"/>
      <c r="AR114" s="886"/>
      <c r="AS114" s="886"/>
      <c r="AT114" s="887"/>
      <c r="AU114" s="997"/>
      <c r="AV114" s="998"/>
      <c r="AW114" s="998"/>
      <c r="AX114" s="998"/>
      <c r="AY114" s="998"/>
      <c r="AZ114" s="873" t="s">
        <v>446</v>
      </c>
      <c r="BA114" s="808"/>
      <c r="BB114" s="808"/>
      <c r="BC114" s="808"/>
      <c r="BD114" s="808"/>
      <c r="BE114" s="808"/>
      <c r="BF114" s="808"/>
      <c r="BG114" s="808"/>
      <c r="BH114" s="808"/>
      <c r="BI114" s="808"/>
      <c r="BJ114" s="808"/>
      <c r="BK114" s="808"/>
      <c r="BL114" s="808"/>
      <c r="BM114" s="808"/>
      <c r="BN114" s="808"/>
      <c r="BO114" s="808"/>
      <c r="BP114" s="809"/>
      <c r="BQ114" s="874">
        <v>2214925</v>
      </c>
      <c r="BR114" s="875"/>
      <c r="BS114" s="875"/>
      <c r="BT114" s="875"/>
      <c r="BU114" s="875"/>
      <c r="BV114" s="875">
        <v>2139725</v>
      </c>
      <c r="BW114" s="875"/>
      <c r="BX114" s="875"/>
      <c r="BY114" s="875"/>
      <c r="BZ114" s="875"/>
      <c r="CA114" s="875">
        <v>2086287</v>
      </c>
      <c r="CB114" s="875"/>
      <c r="CC114" s="875"/>
      <c r="CD114" s="875"/>
      <c r="CE114" s="875"/>
      <c r="CF114" s="936">
        <v>36.700000000000003</v>
      </c>
      <c r="CG114" s="937"/>
      <c r="CH114" s="937"/>
      <c r="CI114" s="937"/>
      <c r="CJ114" s="937"/>
      <c r="CK114" s="992"/>
      <c r="CL114" s="879"/>
      <c r="CM114" s="882" t="s">
        <v>447</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394</v>
      </c>
      <c r="DH114" s="838"/>
      <c r="DI114" s="838"/>
      <c r="DJ114" s="838"/>
      <c r="DK114" s="839"/>
      <c r="DL114" s="840" t="s">
        <v>394</v>
      </c>
      <c r="DM114" s="838"/>
      <c r="DN114" s="838"/>
      <c r="DO114" s="838"/>
      <c r="DP114" s="839"/>
      <c r="DQ114" s="840" t="s">
        <v>394</v>
      </c>
      <c r="DR114" s="838"/>
      <c r="DS114" s="838"/>
      <c r="DT114" s="838"/>
      <c r="DU114" s="839"/>
      <c r="DV114" s="885" t="s">
        <v>437</v>
      </c>
      <c r="DW114" s="886"/>
      <c r="DX114" s="886"/>
      <c r="DY114" s="886"/>
      <c r="DZ114" s="887"/>
    </row>
    <row r="115" spans="1:130" s="226" customFormat="1" ht="26.25" customHeight="1">
      <c r="A115" s="979"/>
      <c r="B115" s="980"/>
      <c r="C115" s="808" t="s">
        <v>448</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9844</v>
      </c>
      <c r="AB115" s="984"/>
      <c r="AC115" s="984"/>
      <c r="AD115" s="984"/>
      <c r="AE115" s="985"/>
      <c r="AF115" s="986">
        <v>9924</v>
      </c>
      <c r="AG115" s="984"/>
      <c r="AH115" s="984"/>
      <c r="AI115" s="984"/>
      <c r="AJ115" s="985"/>
      <c r="AK115" s="986">
        <v>8722</v>
      </c>
      <c r="AL115" s="984"/>
      <c r="AM115" s="984"/>
      <c r="AN115" s="984"/>
      <c r="AO115" s="985"/>
      <c r="AP115" s="987">
        <v>0.2</v>
      </c>
      <c r="AQ115" s="988"/>
      <c r="AR115" s="988"/>
      <c r="AS115" s="988"/>
      <c r="AT115" s="989"/>
      <c r="AU115" s="997"/>
      <c r="AV115" s="998"/>
      <c r="AW115" s="998"/>
      <c r="AX115" s="998"/>
      <c r="AY115" s="998"/>
      <c r="AZ115" s="873" t="s">
        <v>449</v>
      </c>
      <c r="BA115" s="808"/>
      <c r="BB115" s="808"/>
      <c r="BC115" s="808"/>
      <c r="BD115" s="808"/>
      <c r="BE115" s="808"/>
      <c r="BF115" s="808"/>
      <c r="BG115" s="808"/>
      <c r="BH115" s="808"/>
      <c r="BI115" s="808"/>
      <c r="BJ115" s="808"/>
      <c r="BK115" s="808"/>
      <c r="BL115" s="808"/>
      <c r="BM115" s="808"/>
      <c r="BN115" s="808"/>
      <c r="BO115" s="808"/>
      <c r="BP115" s="809"/>
      <c r="BQ115" s="874">
        <v>27730</v>
      </c>
      <c r="BR115" s="875"/>
      <c r="BS115" s="875"/>
      <c r="BT115" s="875"/>
      <c r="BU115" s="875"/>
      <c r="BV115" s="875">
        <v>2770</v>
      </c>
      <c r="BW115" s="875"/>
      <c r="BX115" s="875"/>
      <c r="BY115" s="875"/>
      <c r="BZ115" s="875"/>
      <c r="CA115" s="875" t="s">
        <v>433</v>
      </c>
      <c r="CB115" s="875"/>
      <c r="CC115" s="875"/>
      <c r="CD115" s="875"/>
      <c r="CE115" s="875"/>
      <c r="CF115" s="936" t="s">
        <v>394</v>
      </c>
      <c r="CG115" s="937"/>
      <c r="CH115" s="937"/>
      <c r="CI115" s="937"/>
      <c r="CJ115" s="937"/>
      <c r="CK115" s="992"/>
      <c r="CL115" s="879"/>
      <c r="CM115" s="873" t="s">
        <v>450</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437</v>
      </c>
      <c r="DH115" s="838"/>
      <c r="DI115" s="838"/>
      <c r="DJ115" s="838"/>
      <c r="DK115" s="839"/>
      <c r="DL115" s="840" t="s">
        <v>394</v>
      </c>
      <c r="DM115" s="838"/>
      <c r="DN115" s="838"/>
      <c r="DO115" s="838"/>
      <c r="DP115" s="839"/>
      <c r="DQ115" s="840" t="s">
        <v>394</v>
      </c>
      <c r="DR115" s="838"/>
      <c r="DS115" s="838"/>
      <c r="DT115" s="838"/>
      <c r="DU115" s="839"/>
      <c r="DV115" s="885" t="s">
        <v>394</v>
      </c>
      <c r="DW115" s="886"/>
      <c r="DX115" s="886"/>
      <c r="DY115" s="886"/>
      <c r="DZ115" s="887"/>
    </row>
    <row r="116" spans="1:130" s="226" customFormat="1" ht="26.25" customHeight="1">
      <c r="A116" s="981"/>
      <c r="B116" s="982"/>
      <c r="C116" s="941" t="s">
        <v>451</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164</v>
      </c>
      <c r="AB116" s="838"/>
      <c r="AC116" s="838"/>
      <c r="AD116" s="838"/>
      <c r="AE116" s="839"/>
      <c r="AF116" s="840">
        <v>54</v>
      </c>
      <c r="AG116" s="838"/>
      <c r="AH116" s="838"/>
      <c r="AI116" s="838"/>
      <c r="AJ116" s="839"/>
      <c r="AK116" s="840">
        <v>273</v>
      </c>
      <c r="AL116" s="838"/>
      <c r="AM116" s="838"/>
      <c r="AN116" s="838"/>
      <c r="AO116" s="839"/>
      <c r="AP116" s="885">
        <v>0</v>
      </c>
      <c r="AQ116" s="886"/>
      <c r="AR116" s="886"/>
      <c r="AS116" s="886"/>
      <c r="AT116" s="887"/>
      <c r="AU116" s="997"/>
      <c r="AV116" s="998"/>
      <c r="AW116" s="998"/>
      <c r="AX116" s="998"/>
      <c r="AY116" s="998"/>
      <c r="AZ116" s="924" t="s">
        <v>452</v>
      </c>
      <c r="BA116" s="925"/>
      <c r="BB116" s="925"/>
      <c r="BC116" s="925"/>
      <c r="BD116" s="925"/>
      <c r="BE116" s="925"/>
      <c r="BF116" s="925"/>
      <c r="BG116" s="925"/>
      <c r="BH116" s="925"/>
      <c r="BI116" s="925"/>
      <c r="BJ116" s="925"/>
      <c r="BK116" s="925"/>
      <c r="BL116" s="925"/>
      <c r="BM116" s="925"/>
      <c r="BN116" s="925"/>
      <c r="BO116" s="925"/>
      <c r="BP116" s="926"/>
      <c r="BQ116" s="874" t="s">
        <v>394</v>
      </c>
      <c r="BR116" s="875"/>
      <c r="BS116" s="875"/>
      <c r="BT116" s="875"/>
      <c r="BU116" s="875"/>
      <c r="BV116" s="875" t="s">
        <v>433</v>
      </c>
      <c r="BW116" s="875"/>
      <c r="BX116" s="875"/>
      <c r="BY116" s="875"/>
      <c r="BZ116" s="875"/>
      <c r="CA116" s="875" t="s">
        <v>437</v>
      </c>
      <c r="CB116" s="875"/>
      <c r="CC116" s="875"/>
      <c r="CD116" s="875"/>
      <c r="CE116" s="875"/>
      <c r="CF116" s="936" t="s">
        <v>394</v>
      </c>
      <c r="CG116" s="937"/>
      <c r="CH116" s="937"/>
      <c r="CI116" s="937"/>
      <c r="CJ116" s="937"/>
      <c r="CK116" s="992"/>
      <c r="CL116" s="879"/>
      <c r="CM116" s="882" t="s">
        <v>453</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v>3693</v>
      </c>
      <c r="DH116" s="838"/>
      <c r="DI116" s="838"/>
      <c r="DJ116" s="838"/>
      <c r="DK116" s="839"/>
      <c r="DL116" s="840">
        <v>1827</v>
      </c>
      <c r="DM116" s="838"/>
      <c r="DN116" s="838"/>
      <c r="DO116" s="838"/>
      <c r="DP116" s="839"/>
      <c r="DQ116" s="840" t="s">
        <v>394</v>
      </c>
      <c r="DR116" s="838"/>
      <c r="DS116" s="838"/>
      <c r="DT116" s="838"/>
      <c r="DU116" s="839"/>
      <c r="DV116" s="885" t="s">
        <v>433</v>
      </c>
      <c r="DW116" s="886"/>
      <c r="DX116" s="886"/>
      <c r="DY116" s="886"/>
      <c r="DZ116" s="887"/>
    </row>
    <row r="117" spans="1:130" s="226" customFormat="1" ht="26.25" customHeight="1">
      <c r="A117" s="962" t="s">
        <v>177</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454</v>
      </c>
      <c r="Z117" s="964"/>
      <c r="AA117" s="969">
        <v>1863397</v>
      </c>
      <c r="AB117" s="970"/>
      <c r="AC117" s="970"/>
      <c r="AD117" s="970"/>
      <c r="AE117" s="971"/>
      <c r="AF117" s="972">
        <v>1815117</v>
      </c>
      <c r="AG117" s="970"/>
      <c r="AH117" s="970"/>
      <c r="AI117" s="970"/>
      <c r="AJ117" s="971"/>
      <c r="AK117" s="972">
        <v>1824894</v>
      </c>
      <c r="AL117" s="970"/>
      <c r="AM117" s="970"/>
      <c r="AN117" s="970"/>
      <c r="AO117" s="971"/>
      <c r="AP117" s="973"/>
      <c r="AQ117" s="974"/>
      <c r="AR117" s="974"/>
      <c r="AS117" s="974"/>
      <c r="AT117" s="975"/>
      <c r="AU117" s="997"/>
      <c r="AV117" s="998"/>
      <c r="AW117" s="998"/>
      <c r="AX117" s="998"/>
      <c r="AY117" s="998"/>
      <c r="AZ117" s="924" t="s">
        <v>455</v>
      </c>
      <c r="BA117" s="925"/>
      <c r="BB117" s="925"/>
      <c r="BC117" s="925"/>
      <c r="BD117" s="925"/>
      <c r="BE117" s="925"/>
      <c r="BF117" s="925"/>
      <c r="BG117" s="925"/>
      <c r="BH117" s="925"/>
      <c r="BI117" s="925"/>
      <c r="BJ117" s="925"/>
      <c r="BK117" s="925"/>
      <c r="BL117" s="925"/>
      <c r="BM117" s="925"/>
      <c r="BN117" s="925"/>
      <c r="BO117" s="925"/>
      <c r="BP117" s="926"/>
      <c r="BQ117" s="874" t="s">
        <v>394</v>
      </c>
      <c r="BR117" s="875"/>
      <c r="BS117" s="875"/>
      <c r="BT117" s="875"/>
      <c r="BU117" s="875"/>
      <c r="BV117" s="875" t="s">
        <v>433</v>
      </c>
      <c r="BW117" s="875"/>
      <c r="BX117" s="875"/>
      <c r="BY117" s="875"/>
      <c r="BZ117" s="875"/>
      <c r="CA117" s="875" t="s">
        <v>437</v>
      </c>
      <c r="CB117" s="875"/>
      <c r="CC117" s="875"/>
      <c r="CD117" s="875"/>
      <c r="CE117" s="875"/>
      <c r="CF117" s="936" t="s">
        <v>437</v>
      </c>
      <c r="CG117" s="937"/>
      <c r="CH117" s="937"/>
      <c r="CI117" s="937"/>
      <c r="CJ117" s="937"/>
      <c r="CK117" s="992"/>
      <c r="CL117" s="879"/>
      <c r="CM117" s="882" t="s">
        <v>456</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437</v>
      </c>
      <c r="DH117" s="838"/>
      <c r="DI117" s="838"/>
      <c r="DJ117" s="838"/>
      <c r="DK117" s="839"/>
      <c r="DL117" s="840" t="s">
        <v>437</v>
      </c>
      <c r="DM117" s="838"/>
      <c r="DN117" s="838"/>
      <c r="DO117" s="838"/>
      <c r="DP117" s="839"/>
      <c r="DQ117" s="840" t="s">
        <v>437</v>
      </c>
      <c r="DR117" s="838"/>
      <c r="DS117" s="838"/>
      <c r="DT117" s="838"/>
      <c r="DU117" s="839"/>
      <c r="DV117" s="885" t="s">
        <v>433</v>
      </c>
      <c r="DW117" s="886"/>
      <c r="DX117" s="886"/>
      <c r="DY117" s="886"/>
      <c r="DZ117" s="887"/>
    </row>
    <row r="118" spans="1:130" s="226" customFormat="1" ht="26.25" customHeight="1">
      <c r="A118" s="962" t="s">
        <v>428</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426</v>
      </c>
      <c r="AB118" s="963"/>
      <c r="AC118" s="963"/>
      <c r="AD118" s="963"/>
      <c r="AE118" s="964"/>
      <c r="AF118" s="965" t="s">
        <v>296</v>
      </c>
      <c r="AG118" s="963"/>
      <c r="AH118" s="963"/>
      <c r="AI118" s="963"/>
      <c r="AJ118" s="964"/>
      <c r="AK118" s="965" t="s">
        <v>295</v>
      </c>
      <c r="AL118" s="963"/>
      <c r="AM118" s="963"/>
      <c r="AN118" s="963"/>
      <c r="AO118" s="964"/>
      <c r="AP118" s="966" t="s">
        <v>427</v>
      </c>
      <c r="AQ118" s="967"/>
      <c r="AR118" s="967"/>
      <c r="AS118" s="967"/>
      <c r="AT118" s="968"/>
      <c r="AU118" s="997"/>
      <c r="AV118" s="998"/>
      <c r="AW118" s="998"/>
      <c r="AX118" s="998"/>
      <c r="AY118" s="998"/>
      <c r="AZ118" s="940" t="s">
        <v>457</v>
      </c>
      <c r="BA118" s="941"/>
      <c r="BB118" s="941"/>
      <c r="BC118" s="941"/>
      <c r="BD118" s="941"/>
      <c r="BE118" s="941"/>
      <c r="BF118" s="941"/>
      <c r="BG118" s="941"/>
      <c r="BH118" s="941"/>
      <c r="BI118" s="941"/>
      <c r="BJ118" s="941"/>
      <c r="BK118" s="941"/>
      <c r="BL118" s="941"/>
      <c r="BM118" s="941"/>
      <c r="BN118" s="941"/>
      <c r="BO118" s="941"/>
      <c r="BP118" s="942"/>
      <c r="BQ118" s="943" t="s">
        <v>458</v>
      </c>
      <c r="BR118" s="906"/>
      <c r="BS118" s="906"/>
      <c r="BT118" s="906"/>
      <c r="BU118" s="906"/>
      <c r="BV118" s="906" t="s">
        <v>437</v>
      </c>
      <c r="BW118" s="906"/>
      <c r="BX118" s="906"/>
      <c r="BY118" s="906"/>
      <c r="BZ118" s="906"/>
      <c r="CA118" s="906" t="s">
        <v>394</v>
      </c>
      <c r="CB118" s="906"/>
      <c r="CC118" s="906"/>
      <c r="CD118" s="906"/>
      <c r="CE118" s="906"/>
      <c r="CF118" s="936" t="s">
        <v>437</v>
      </c>
      <c r="CG118" s="937"/>
      <c r="CH118" s="937"/>
      <c r="CI118" s="937"/>
      <c r="CJ118" s="937"/>
      <c r="CK118" s="992"/>
      <c r="CL118" s="879"/>
      <c r="CM118" s="882" t="s">
        <v>459</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v>20429</v>
      </c>
      <c r="DH118" s="838"/>
      <c r="DI118" s="838"/>
      <c r="DJ118" s="838"/>
      <c r="DK118" s="839"/>
      <c r="DL118" s="840">
        <v>12758</v>
      </c>
      <c r="DM118" s="838"/>
      <c r="DN118" s="838"/>
      <c r="DO118" s="838"/>
      <c r="DP118" s="839"/>
      <c r="DQ118" s="840">
        <v>6203</v>
      </c>
      <c r="DR118" s="838"/>
      <c r="DS118" s="838"/>
      <c r="DT118" s="838"/>
      <c r="DU118" s="839"/>
      <c r="DV118" s="885">
        <v>0.1</v>
      </c>
      <c r="DW118" s="886"/>
      <c r="DX118" s="886"/>
      <c r="DY118" s="886"/>
      <c r="DZ118" s="887"/>
    </row>
    <row r="119" spans="1:130" s="226" customFormat="1" ht="26.25" customHeight="1">
      <c r="A119" s="876" t="s">
        <v>431</v>
      </c>
      <c r="B119" s="877"/>
      <c r="C119" s="952" t="s">
        <v>432</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437</v>
      </c>
      <c r="AB119" s="956"/>
      <c r="AC119" s="956"/>
      <c r="AD119" s="956"/>
      <c r="AE119" s="957"/>
      <c r="AF119" s="958" t="s">
        <v>437</v>
      </c>
      <c r="AG119" s="956"/>
      <c r="AH119" s="956"/>
      <c r="AI119" s="956"/>
      <c r="AJ119" s="957"/>
      <c r="AK119" s="958" t="s">
        <v>437</v>
      </c>
      <c r="AL119" s="956"/>
      <c r="AM119" s="956"/>
      <c r="AN119" s="956"/>
      <c r="AO119" s="957"/>
      <c r="AP119" s="959" t="s">
        <v>437</v>
      </c>
      <c r="AQ119" s="960"/>
      <c r="AR119" s="960"/>
      <c r="AS119" s="960"/>
      <c r="AT119" s="961"/>
      <c r="AU119" s="999"/>
      <c r="AV119" s="1000"/>
      <c r="AW119" s="1000"/>
      <c r="AX119" s="1000"/>
      <c r="AY119" s="1000"/>
      <c r="AZ119" s="257" t="s">
        <v>177</v>
      </c>
      <c r="BA119" s="257"/>
      <c r="BB119" s="257"/>
      <c r="BC119" s="257"/>
      <c r="BD119" s="257"/>
      <c r="BE119" s="257"/>
      <c r="BF119" s="257"/>
      <c r="BG119" s="257"/>
      <c r="BH119" s="257"/>
      <c r="BI119" s="257"/>
      <c r="BJ119" s="257"/>
      <c r="BK119" s="257"/>
      <c r="BL119" s="257"/>
      <c r="BM119" s="257"/>
      <c r="BN119" s="257"/>
      <c r="BO119" s="938" t="s">
        <v>460</v>
      </c>
      <c r="BP119" s="939"/>
      <c r="BQ119" s="943">
        <v>18762992</v>
      </c>
      <c r="BR119" s="906"/>
      <c r="BS119" s="906"/>
      <c r="BT119" s="906"/>
      <c r="BU119" s="906"/>
      <c r="BV119" s="906">
        <v>18101386</v>
      </c>
      <c r="BW119" s="906"/>
      <c r="BX119" s="906"/>
      <c r="BY119" s="906"/>
      <c r="BZ119" s="906"/>
      <c r="CA119" s="906">
        <v>17685191</v>
      </c>
      <c r="CB119" s="906"/>
      <c r="CC119" s="906"/>
      <c r="CD119" s="906"/>
      <c r="CE119" s="906"/>
      <c r="CF119" s="804"/>
      <c r="CG119" s="805"/>
      <c r="CH119" s="805"/>
      <c r="CI119" s="805"/>
      <c r="CJ119" s="895"/>
      <c r="CK119" s="993"/>
      <c r="CL119" s="881"/>
      <c r="CM119" s="899" t="s">
        <v>461</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437</v>
      </c>
      <c r="DH119" s="821"/>
      <c r="DI119" s="821"/>
      <c r="DJ119" s="821"/>
      <c r="DK119" s="822"/>
      <c r="DL119" s="823" t="s">
        <v>394</v>
      </c>
      <c r="DM119" s="821"/>
      <c r="DN119" s="821"/>
      <c r="DO119" s="821"/>
      <c r="DP119" s="822"/>
      <c r="DQ119" s="823" t="s">
        <v>437</v>
      </c>
      <c r="DR119" s="821"/>
      <c r="DS119" s="821"/>
      <c r="DT119" s="821"/>
      <c r="DU119" s="822"/>
      <c r="DV119" s="909" t="s">
        <v>394</v>
      </c>
      <c r="DW119" s="910"/>
      <c r="DX119" s="910"/>
      <c r="DY119" s="910"/>
      <c r="DZ119" s="911"/>
    </row>
    <row r="120" spans="1:130" s="226" customFormat="1" ht="26.25" customHeight="1">
      <c r="A120" s="878"/>
      <c r="B120" s="879"/>
      <c r="C120" s="882" t="s">
        <v>436</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394</v>
      </c>
      <c r="AB120" s="838"/>
      <c r="AC120" s="838"/>
      <c r="AD120" s="838"/>
      <c r="AE120" s="839"/>
      <c r="AF120" s="840" t="s">
        <v>437</v>
      </c>
      <c r="AG120" s="838"/>
      <c r="AH120" s="838"/>
      <c r="AI120" s="838"/>
      <c r="AJ120" s="839"/>
      <c r="AK120" s="840" t="s">
        <v>437</v>
      </c>
      <c r="AL120" s="838"/>
      <c r="AM120" s="838"/>
      <c r="AN120" s="838"/>
      <c r="AO120" s="839"/>
      <c r="AP120" s="885" t="s">
        <v>437</v>
      </c>
      <c r="AQ120" s="886"/>
      <c r="AR120" s="886"/>
      <c r="AS120" s="886"/>
      <c r="AT120" s="887"/>
      <c r="AU120" s="944" t="s">
        <v>462</v>
      </c>
      <c r="AV120" s="945"/>
      <c r="AW120" s="945"/>
      <c r="AX120" s="945"/>
      <c r="AY120" s="946"/>
      <c r="AZ120" s="921" t="s">
        <v>463</v>
      </c>
      <c r="BA120" s="866"/>
      <c r="BB120" s="866"/>
      <c r="BC120" s="866"/>
      <c r="BD120" s="866"/>
      <c r="BE120" s="866"/>
      <c r="BF120" s="866"/>
      <c r="BG120" s="866"/>
      <c r="BH120" s="866"/>
      <c r="BI120" s="866"/>
      <c r="BJ120" s="866"/>
      <c r="BK120" s="866"/>
      <c r="BL120" s="866"/>
      <c r="BM120" s="866"/>
      <c r="BN120" s="866"/>
      <c r="BO120" s="866"/>
      <c r="BP120" s="867"/>
      <c r="BQ120" s="922">
        <v>3563564</v>
      </c>
      <c r="BR120" s="903"/>
      <c r="BS120" s="903"/>
      <c r="BT120" s="903"/>
      <c r="BU120" s="903"/>
      <c r="BV120" s="903">
        <v>3856246</v>
      </c>
      <c r="BW120" s="903"/>
      <c r="BX120" s="903"/>
      <c r="BY120" s="903"/>
      <c r="BZ120" s="903"/>
      <c r="CA120" s="903">
        <v>3813314</v>
      </c>
      <c r="CB120" s="903"/>
      <c r="CC120" s="903"/>
      <c r="CD120" s="903"/>
      <c r="CE120" s="903"/>
      <c r="CF120" s="927">
        <v>67.099999999999994</v>
      </c>
      <c r="CG120" s="928"/>
      <c r="CH120" s="928"/>
      <c r="CI120" s="928"/>
      <c r="CJ120" s="928"/>
      <c r="CK120" s="929" t="s">
        <v>464</v>
      </c>
      <c r="CL120" s="913"/>
      <c r="CM120" s="913"/>
      <c r="CN120" s="913"/>
      <c r="CO120" s="914"/>
      <c r="CP120" s="933" t="s">
        <v>465</v>
      </c>
      <c r="CQ120" s="934"/>
      <c r="CR120" s="934"/>
      <c r="CS120" s="934"/>
      <c r="CT120" s="934"/>
      <c r="CU120" s="934"/>
      <c r="CV120" s="934"/>
      <c r="CW120" s="934"/>
      <c r="CX120" s="934"/>
      <c r="CY120" s="934"/>
      <c r="CZ120" s="934"/>
      <c r="DA120" s="934"/>
      <c r="DB120" s="934"/>
      <c r="DC120" s="934"/>
      <c r="DD120" s="934"/>
      <c r="DE120" s="934"/>
      <c r="DF120" s="935"/>
      <c r="DG120" s="922">
        <v>4198758</v>
      </c>
      <c r="DH120" s="903"/>
      <c r="DI120" s="903"/>
      <c r="DJ120" s="903"/>
      <c r="DK120" s="903"/>
      <c r="DL120" s="903">
        <v>4040364</v>
      </c>
      <c r="DM120" s="903"/>
      <c r="DN120" s="903"/>
      <c r="DO120" s="903"/>
      <c r="DP120" s="903"/>
      <c r="DQ120" s="903">
        <v>3933380</v>
      </c>
      <c r="DR120" s="903"/>
      <c r="DS120" s="903"/>
      <c r="DT120" s="903"/>
      <c r="DU120" s="903"/>
      <c r="DV120" s="904">
        <v>69.2</v>
      </c>
      <c r="DW120" s="904"/>
      <c r="DX120" s="904"/>
      <c r="DY120" s="904"/>
      <c r="DZ120" s="905"/>
    </row>
    <row r="121" spans="1:130" s="226" customFormat="1" ht="26.25" customHeight="1">
      <c r="A121" s="878"/>
      <c r="B121" s="879"/>
      <c r="C121" s="924" t="s">
        <v>466</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394</v>
      </c>
      <c r="AB121" s="838"/>
      <c r="AC121" s="838"/>
      <c r="AD121" s="838"/>
      <c r="AE121" s="839"/>
      <c r="AF121" s="840" t="s">
        <v>437</v>
      </c>
      <c r="AG121" s="838"/>
      <c r="AH121" s="838"/>
      <c r="AI121" s="838"/>
      <c r="AJ121" s="839"/>
      <c r="AK121" s="840" t="s">
        <v>458</v>
      </c>
      <c r="AL121" s="838"/>
      <c r="AM121" s="838"/>
      <c r="AN121" s="838"/>
      <c r="AO121" s="839"/>
      <c r="AP121" s="885" t="s">
        <v>394</v>
      </c>
      <c r="AQ121" s="886"/>
      <c r="AR121" s="886"/>
      <c r="AS121" s="886"/>
      <c r="AT121" s="887"/>
      <c r="AU121" s="947"/>
      <c r="AV121" s="948"/>
      <c r="AW121" s="948"/>
      <c r="AX121" s="948"/>
      <c r="AY121" s="949"/>
      <c r="AZ121" s="873" t="s">
        <v>467</v>
      </c>
      <c r="BA121" s="808"/>
      <c r="BB121" s="808"/>
      <c r="BC121" s="808"/>
      <c r="BD121" s="808"/>
      <c r="BE121" s="808"/>
      <c r="BF121" s="808"/>
      <c r="BG121" s="808"/>
      <c r="BH121" s="808"/>
      <c r="BI121" s="808"/>
      <c r="BJ121" s="808"/>
      <c r="BK121" s="808"/>
      <c r="BL121" s="808"/>
      <c r="BM121" s="808"/>
      <c r="BN121" s="808"/>
      <c r="BO121" s="808"/>
      <c r="BP121" s="809"/>
      <c r="BQ121" s="874">
        <v>63155</v>
      </c>
      <c r="BR121" s="875"/>
      <c r="BS121" s="875"/>
      <c r="BT121" s="875"/>
      <c r="BU121" s="875"/>
      <c r="BV121" s="875">
        <v>53408</v>
      </c>
      <c r="BW121" s="875"/>
      <c r="BX121" s="875"/>
      <c r="BY121" s="875"/>
      <c r="BZ121" s="875"/>
      <c r="CA121" s="875">
        <v>58744</v>
      </c>
      <c r="CB121" s="875"/>
      <c r="CC121" s="875"/>
      <c r="CD121" s="875"/>
      <c r="CE121" s="875"/>
      <c r="CF121" s="936">
        <v>1</v>
      </c>
      <c r="CG121" s="937"/>
      <c r="CH121" s="937"/>
      <c r="CI121" s="937"/>
      <c r="CJ121" s="937"/>
      <c r="CK121" s="930"/>
      <c r="CL121" s="916"/>
      <c r="CM121" s="916"/>
      <c r="CN121" s="916"/>
      <c r="CO121" s="917"/>
      <c r="CP121" s="896" t="s">
        <v>398</v>
      </c>
      <c r="CQ121" s="897"/>
      <c r="CR121" s="897"/>
      <c r="CS121" s="897"/>
      <c r="CT121" s="897"/>
      <c r="CU121" s="897"/>
      <c r="CV121" s="897"/>
      <c r="CW121" s="897"/>
      <c r="CX121" s="897"/>
      <c r="CY121" s="897"/>
      <c r="CZ121" s="897"/>
      <c r="DA121" s="897"/>
      <c r="DB121" s="897"/>
      <c r="DC121" s="897"/>
      <c r="DD121" s="897"/>
      <c r="DE121" s="897"/>
      <c r="DF121" s="898"/>
      <c r="DG121" s="874">
        <v>238558</v>
      </c>
      <c r="DH121" s="875"/>
      <c r="DI121" s="875"/>
      <c r="DJ121" s="875"/>
      <c r="DK121" s="875"/>
      <c r="DL121" s="875">
        <v>383610</v>
      </c>
      <c r="DM121" s="875"/>
      <c r="DN121" s="875"/>
      <c r="DO121" s="875"/>
      <c r="DP121" s="875"/>
      <c r="DQ121" s="875">
        <v>526925</v>
      </c>
      <c r="DR121" s="875"/>
      <c r="DS121" s="875"/>
      <c r="DT121" s="875"/>
      <c r="DU121" s="875"/>
      <c r="DV121" s="852">
        <v>9.3000000000000007</v>
      </c>
      <c r="DW121" s="852"/>
      <c r="DX121" s="852"/>
      <c r="DY121" s="852"/>
      <c r="DZ121" s="853"/>
    </row>
    <row r="122" spans="1:130" s="226" customFormat="1" ht="26.25" customHeight="1">
      <c r="A122" s="878"/>
      <c r="B122" s="879"/>
      <c r="C122" s="882" t="s">
        <v>447</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394</v>
      </c>
      <c r="AB122" s="838"/>
      <c r="AC122" s="838"/>
      <c r="AD122" s="838"/>
      <c r="AE122" s="839"/>
      <c r="AF122" s="840" t="s">
        <v>394</v>
      </c>
      <c r="AG122" s="838"/>
      <c r="AH122" s="838"/>
      <c r="AI122" s="838"/>
      <c r="AJ122" s="839"/>
      <c r="AK122" s="840" t="s">
        <v>437</v>
      </c>
      <c r="AL122" s="838"/>
      <c r="AM122" s="838"/>
      <c r="AN122" s="838"/>
      <c r="AO122" s="839"/>
      <c r="AP122" s="885" t="s">
        <v>394</v>
      </c>
      <c r="AQ122" s="886"/>
      <c r="AR122" s="886"/>
      <c r="AS122" s="886"/>
      <c r="AT122" s="887"/>
      <c r="AU122" s="947"/>
      <c r="AV122" s="948"/>
      <c r="AW122" s="948"/>
      <c r="AX122" s="948"/>
      <c r="AY122" s="949"/>
      <c r="AZ122" s="940" t="s">
        <v>468</v>
      </c>
      <c r="BA122" s="941"/>
      <c r="BB122" s="941"/>
      <c r="BC122" s="941"/>
      <c r="BD122" s="941"/>
      <c r="BE122" s="941"/>
      <c r="BF122" s="941"/>
      <c r="BG122" s="941"/>
      <c r="BH122" s="941"/>
      <c r="BI122" s="941"/>
      <c r="BJ122" s="941"/>
      <c r="BK122" s="941"/>
      <c r="BL122" s="941"/>
      <c r="BM122" s="941"/>
      <c r="BN122" s="941"/>
      <c r="BO122" s="941"/>
      <c r="BP122" s="942"/>
      <c r="BQ122" s="943">
        <v>10583608</v>
      </c>
      <c r="BR122" s="906"/>
      <c r="BS122" s="906"/>
      <c r="BT122" s="906"/>
      <c r="BU122" s="906"/>
      <c r="BV122" s="906">
        <v>10152342</v>
      </c>
      <c r="BW122" s="906"/>
      <c r="BX122" s="906"/>
      <c r="BY122" s="906"/>
      <c r="BZ122" s="906"/>
      <c r="CA122" s="906">
        <v>9995678</v>
      </c>
      <c r="CB122" s="906"/>
      <c r="CC122" s="906"/>
      <c r="CD122" s="906"/>
      <c r="CE122" s="906"/>
      <c r="CF122" s="907">
        <v>175.9</v>
      </c>
      <c r="CG122" s="908"/>
      <c r="CH122" s="908"/>
      <c r="CI122" s="908"/>
      <c r="CJ122" s="908"/>
      <c r="CK122" s="930"/>
      <c r="CL122" s="916"/>
      <c r="CM122" s="916"/>
      <c r="CN122" s="916"/>
      <c r="CO122" s="917"/>
      <c r="CP122" s="896" t="s">
        <v>469</v>
      </c>
      <c r="CQ122" s="897"/>
      <c r="CR122" s="897"/>
      <c r="CS122" s="897"/>
      <c r="CT122" s="897"/>
      <c r="CU122" s="897"/>
      <c r="CV122" s="897"/>
      <c r="CW122" s="897"/>
      <c r="CX122" s="897"/>
      <c r="CY122" s="897"/>
      <c r="CZ122" s="897"/>
      <c r="DA122" s="897"/>
      <c r="DB122" s="897"/>
      <c r="DC122" s="897"/>
      <c r="DD122" s="897"/>
      <c r="DE122" s="897"/>
      <c r="DF122" s="898"/>
      <c r="DG122" s="874">
        <v>184536</v>
      </c>
      <c r="DH122" s="875"/>
      <c r="DI122" s="875"/>
      <c r="DJ122" s="875"/>
      <c r="DK122" s="875"/>
      <c r="DL122" s="875">
        <v>191286</v>
      </c>
      <c r="DM122" s="875"/>
      <c r="DN122" s="875"/>
      <c r="DO122" s="875"/>
      <c r="DP122" s="875"/>
      <c r="DQ122" s="875">
        <v>262876</v>
      </c>
      <c r="DR122" s="875"/>
      <c r="DS122" s="875"/>
      <c r="DT122" s="875"/>
      <c r="DU122" s="875"/>
      <c r="DV122" s="852">
        <v>4.5999999999999996</v>
      </c>
      <c r="DW122" s="852"/>
      <c r="DX122" s="852"/>
      <c r="DY122" s="852"/>
      <c r="DZ122" s="853"/>
    </row>
    <row r="123" spans="1:130" s="226" customFormat="1" ht="26.25" customHeight="1">
      <c r="A123" s="878"/>
      <c r="B123" s="879"/>
      <c r="C123" s="882" t="s">
        <v>453</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v>1906</v>
      </c>
      <c r="AB123" s="838"/>
      <c r="AC123" s="838"/>
      <c r="AD123" s="838"/>
      <c r="AE123" s="839"/>
      <c r="AF123" s="840">
        <v>1866</v>
      </c>
      <c r="AG123" s="838"/>
      <c r="AH123" s="838"/>
      <c r="AI123" s="838"/>
      <c r="AJ123" s="839"/>
      <c r="AK123" s="840">
        <v>1827</v>
      </c>
      <c r="AL123" s="838"/>
      <c r="AM123" s="838"/>
      <c r="AN123" s="838"/>
      <c r="AO123" s="839"/>
      <c r="AP123" s="885">
        <v>0</v>
      </c>
      <c r="AQ123" s="886"/>
      <c r="AR123" s="886"/>
      <c r="AS123" s="886"/>
      <c r="AT123" s="887"/>
      <c r="AU123" s="950"/>
      <c r="AV123" s="951"/>
      <c r="AW123" s="951"/>
      <c r="AX123" s="951"/>
      <c r="AY123" s="951"/>
      <c r="AZ123" s="257" t="s">
        <v>177</v>
      </c>
      <c r="BA123" s="257"/>
      <c r="BB123" s="257"/>
      <c r="BC123" s="257"/>
      <c r="BD123" s="257"/>
      <c r="BE123" s="257"/>
      <c r="BF123" s="257"/>
      <c r="BG123" s="257"/>
      <c r="BH123" s="257"/>
      <c r="BI123" s="257"/>
      <c r="BJ123" s="257"/>
      <c r="BK123" s="257"/>
      <c r="BL123" s="257"/>
      <c r="BM123" s="257"/>
      <c r="BN123" s="257"/>
      <c r="BO123" s="938" t="s">
        <v>470</v>
      </c>
      <c r="BP123" s="939"/>
      <c r="BQ123" s="893">
        <v>14210327</v>
      </c>
      <c r="BR123" s="894"/>
      <c r="BS123" s="894"/>
      <c r="BT123" s="894"/>
      <c r="BU123" s="894"/>
      <c r="BV123" s="894">
        <v>14061996</v>
      </c>
      <c r="BW123" s="894"/>
      <c r="BX123" s="894"/>
      <c r="BY123" s="894"/>
      <c r="BZ123" s="894"/>
      <c r="CA123" s="894">
        <v>13867736</v>
      </c>
      <c r="CB123" s="894"/>
      <c r="CC123" s="894"/>
      <c r="CD123" s="894"/>
      <c r="CE123" s="894"/>
      <c r="CF123" s="804"/>
      <c r="CG123" s="805"/>
      <c r="CH123" s="805"/>
      <c r="CI123" s="805"/>
      <c r="CJ123" s="895"/>
      <c r="CK123" s="930"/>
      <c r="CL123" s="916"/>
      <c r="CM123" s="916"/>
      <c r="CN123" s="916"/>
      <c r="CO123" s="917"/>
      <c r="CP123" s="896" t="s">
        <v>471</v>
      </c>
      <c r="CQ123" s="897"/>
      <c r="CR123" s="897"/>
      <c r="CS123" s="897"/>
      <c r="CT123" s="897"/>
      <c r="CU123" s="897"/>
      <c r="CV123" s="897"/>
      <c r="CW123" s="897"/>
      <c r="CX123" s="897"/>
      <c r="CY123" s="897"/>
      <c r="CZ123" s="897"/>
      <c r="DA123" s="897"/>
      <c r="DB123" s="897"/>
      <c r="DC123" s="897"/>
      <c r="DD123" s="897"/>
      <c r="DE123" s="897"/>
      <c r="DF123" s="898"/>
      <c r="DG123" s="837">
        <v>151380</v>
      </c>
      <c r="DH123" s="838"/>
      <c r="DI123" s="838"/>
      <c r="DJ123" s="838"/>
      <c r="DK123" s="839"/>
      <c r="DL123" s="840">
        <v>111820</v>
      </c>
      <c r="DM123" s="838"/>
      <c r="DN123" s="838"/>
      <c r="DO123" s="838"/>
      <c r="DP123" s="839"/>
      <c r="DQ123" s="840">
        <v>72260</v>
      </c>
      <c r="DR123" s="838"/>
      <c r="DS123" s="838"/>
      <c r="DT123" s="838"/>
      <c r="DU123" s="839"/>
      <c r="DV123" s="885">
        <v>1.3</v>
      </c>
      <c r="DW123" s="886"/>
      <c r="DX123" s="886"/>
      <c r="DY123" s="886"/>
      <c r="DZ123" s="887"/>
    </row>
    <row r="124" spans="1:130" s="226" customFormat="1" ht="26.25" customHeight="1" thickBot="1">
      <c r="A124" s="878"/>
      <c r="B124" s="879"/>
      <c r="C124" s="882" t="s">
        <v>456</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458</v>
      </c>
      <c r="AB124" s="838"/>
      <c r="AC124" s="838"/>
      <c r="AD124" s="838"/>
      <c r="AE124" s="839"/>
      <c r="AF124" s="840" t="s">
        <v>437</v>
      </c>
      <c r="AG124" s="838"/>
      <c r="AH124" s="838"/>
      <c r="AI124" s="838"/>
      <c r="AJ124" s="839"/>
      <c r="AK124" s="840" t="s">
        <v>458</v>
      </c>
      <c r="AL124" s="838"/>
      <c r="AM124" s="838"/>
      <c r="AN124" s="838"/>
      <c r="AO124" s="839"/>
      <c r="AP124" s="885" t="s">
        <v>458</v>
      </c>
      <c r="AQ124" s="886"/>
      <c r="AR124" s="886"/>
      <c r="AS124" s="886"/>
      <c r="AT124" s="887"/>
      <c r="AU124" s="888" t="s">
        <v>472</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77.5</v>
      </c>
      <c r="BR124" s="892"/>
      <c r="BS124" s="892"/>
      <c r="BT124" s="892"/>
      <c r="BU124" s="892"/>
      <c r="BV124" s="892">
        <v>70.3</v>
      </c>
      <c r="BW124" s="892"/>
      <c r="BX124" s="892"/>
      <c r="BY124" s="892"/>
      <c r="BZ124" s="892"/>
      <c r="CA124" s="892">
        <v>67.099999999999994</v>
      </c>
      <c r="CB124" s="892"/>
      <c r="CC124" s="892"/>
      <c r="CD124" s="892"/>
      <c r="CE124" s="892"/>
      <c r="CF124" s="782"/>
      <c r="CG124" s="783"/>
      <c r="CH124" s="783"/>
      <c r="CI124" s="783"/>
      <c r="CJ124" s="923"/>
      <c r="CK124" s="931"/>
      <c r="CL124" s="931"/>
      <c r="CM124" s="931"/>
      <c r="CN124" s="931"/>
      <c r="CO124" s="932"/>
      <c r="CP124" s="896" t="s">
        <v>473</v>
      </c>
      <c r="CQ124" s="897"/>
      <c r="CR124" s="897"/>
      <c r="CS124" s="897"/>
      <c r="CT124" s="897"/>
      <c r="CU124" s="897"/>
      <c r="CV124" s="897"/>
      <c r="CW124" s="897"/>
      <c r="CX124" s="897"/>
      <c r="CY124" s="897"/>
      <c r="CZ124" s="897"/>
      <c r="DA124" s="897"/>
      <c r="DB124" s="897"/>
      <c r="DC124" s="897"/>
      <c r="DD124" s="897"/>
      <c r="DE124" s="897"/>
      <c r="DF124" s="898"/>
      <c r="DG124" s="820" t="s">
        <v>394</v>
      </c>
      <c r="DH124" s="821"/>
      <c r="DI124" s="821"/>
      <c r="DJ124" s="821"/>
      <c r="DK124" s="822"/>
      <c r="DL124" s="823" t="s">
        <v>394</v>
      </c>
      <c r="DM124" s="821"/>
      <c r="DN124" s="821"/>
      <c r="DO124" s="821"/>
      <c r="DP124" s="822"/>
      <c r="DQ124" s="823" t="s">
        <v>394</v>
      </c>
      <c r="DR124" s="821"/>
      <c r="DS124" s="821"/>
      <c r="DT124" s="821"/>
      <c r="DU124" s="822"/>
      <c r="DV124" s="909" t="s">
        <v>394</v>
      </c>
      <c r="DW124" s="910"/>
      <c r="DX124" s="910"/>
      <c r="DY124" s="910"/>
      <c r="DZ124" s="911"/>
    </row>
    <row r="125" spans="1:130" s="226" customFormat="1" ht="26.25" customHeight="1">
      <c r="A125" s="878"/>
      <c r="B125" s="879"/>
      <c r="C125" s="882" t="s">
        <v>459</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v>7681</v>
      </c>
      <c r="AB125" s="838"/>
      <c r="AC125" s="838"/>
      <c r="AD125" s="838"/>
      <c r="AE125" s="839"/>
      <c r="AF125" s="840">
        <v>7671</v>
      </c>
      <c r="AG125" s="838"/>
      <c r="AH125" s="838"/>
      <c r="AI125" s="838"/>
      <c r="AJ125" s="839"/>
      <c r="AK125" s="840">
        <v>6555</v>
      </c>
      <c r="AL125" s="838"/>
      <c r="AM125" s="838"/>
      <c r="AN125" s="838"/>
      <c r="AO125" s="839"/>
      <c r="AP125" s="885">
        <v>0.1</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474</v>
      </c>
      <c r="CL125" s="913"/>
      <c r="CM125" s="913"/>
      <c r="CN125" s="913"/>
      <c r="CO125" s="914"/>
      <c r="CP125" s="921" t="s">
        <v>475</v>
      </c>
      <c r="CQ125" s="866"/>
      <c r="CR125" s="866"/>
      <c r="CS125" s="866"/>
      <c r="CT125" s="866"/>
      <c r="CU125" s="866"/>
      <c r="CV125" s="866"/>
      <c r="CW125" s="866"/>
      <c r="CX125" s="866"/>
      <c r="CY125" s="866"/>
      <c r="CZ125" s="866"/>
      <c r="DA125" s="866"/>
      <c r="DB125" s="866"/>
      <c r="DC125" s="866"/>
      <c r="DD125" s="866"/>
      <c r="DE125" s="866"/>
      <c r="DF125" s="867"/>
      <c r="DG125" s="922" t="s">
        <v>476</v>
      </c>
      <c r="DH125" s="903"/>
      <c r="DI125" s="903"/>
      <c r="DJ125" s="903"/>
      <c r="DK125" s="903"/>
      <c r="DL125" s="903" t="s">
        <v>477</v>
      </c>
      <c r="DM125" s="903"/>
      <c r="DN125" s="903"/>
      <c r="DO125" s="903"/>
      <c r="DP125" s="903"/>
      <c r="DQ125" s="903" t="s">
        <v>394</v>
      </c>
      <c r="DR125" s="903"/>
      <c r="DS125" s="903"/>
      <c r="DT125" s="903"/>
      <c r="DU125" s="903"/>
      <c r="DV125" s="904" t="s">
        <v>394</v>
      </c>
      <c r="DW125" s="904"/>
      <c r="DX125" s="904"/>
      <c r="DY125" s="904"/>
      <c r="DZ125" s="905"/>
    </row>
    <row r="126" spans="1:130" s="226" customFormat="1" ht="26.25" customHeight="1" thickBot="1">
      <c r="A126" s="878"/>
      <c r="B126" s="879"/>
      <c r="C126" s="882" t="s">
        <v>461</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478</v>
      </c>
      <c r="AB126" s="838"/>
      <c r="AC126" s="838"/>
      <c r="AD126" s="838"/>
      <c r="AE126" s="839"/>
      <c r="AF126" s="840" t="s">
        <v>394</v>
      </c>
      <c r="AG126" s="838"/>
      <c r="AH126" s="838"/>
      <c r="AI126" s="838"/>
      <c r="AJ126" s="839"/>
      <c r="AK126" s="840" t="s">
        <v>394</v>
      </c>
      <c r="AL126" s="838"/>
      <c r="AM126" s="838"/>
      <c r="AN126" s="838"/>
      <c r="AO126" s="839"/>
      <c r="AP126" s="885" t="s">
        <v>479</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480</v>
      </c>
      <c r="CQ126" s="808"/>
      <c r="CR126" s="808"/>
      <c r="CS126" s="808"/>
      <c r="CT126" s="808"/>
      <c r="CU126" s="808"/>
      <c r="CV126" s="808"/>
      <c r="CW126" s="808"/>
      <c r="CX126" s="808"/>
      <c r="CY126" s="808"/>
      <c r="CZ126" s="808"/>
      <c r="DA126" s="808"/>
      <c r="DB126" s="808"/>
      <c r="DC126" s="808"/>
      <c r="DD126" s="808"/>
      <c r="DE126" s="808"/>
      <c r="DF126" s="809"/>
      <c r="DG126" s="874" t="s">
        <v>481</v>
      </c>
      <c r="DH126" s="875"/>
      <c r="DI126" s="875"/>
      <c r="DJ126" s="875"/>
      <c r="DK126" s="875"/>
      <c r="DL126" s="875" t="s">
        <v>394</v>
      </c>
      <c r="DM126" s="875"/>
      <c r="DN126" s="875"/>
      <c r="DO126" s="875"/>
      <c r="DP126" s="875"/>
      <c r="DQ126" s="875" t="s">
        <v>394</v>
      </c>
      <c r="DR126" s="875"/>
      <c r="DS126" s="875"/>
      <c r="DT126" s="875"/>
      <c r="DU126" s="875"/>
      <c r="DV126" s="852" t="s">
        <v>482</v>
      </c>
      <c r="DW126" s="852"/>
      <c r="DX126" s="852"/>
      <c r="DY126" s="852"/>
      <c r="DZ126" s="853"/>
    </row>
    <row r="127" spans="1:130" s="226" customFormat="1" ht="26.25" customHeight="1">
      <c r="A127" s="880"/>
      <c r="B127" s="881"/>
      <c r="C127" s="899" t="s">
        <v>483</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257</v>
      </c>
      <c r="AB127" s="838"/>
      <c r="AC127" s="838"/>
      <c r="AD127" s="838"/>
      <c r="AE127" s="839"/>
      <c r="AF127" s="840">
        <v>387</v>
      </c>
      <c r="AG127" s="838"/>
      <c r="AH127" s="838"/>
      <c r="AI127" s="838"/>
      <c r="AJ127" s="839"/>
      <c r="AK127" s="840">
        <v>340</v>
      </c>
      <c r="AL127" s="838"/>
      <c r="AM127" s="838"/>
      <c r="AN127" s="838"/>
      <c r="AO127" s="839"/>
      <c r="AP127" s="885">
        <v>0</v>
      </c>
      <c r="AQ127" s="886"/>
      <c r="AR127" s="886"/>
      <c r="AS127" s="886"/>
      <c r="AT127" s="887"/>
      <c r="AU127" s="262"/>
      <c r="AV127" s="262"/>
      <c r="AW127" s="262"/>
      <c r="AX127" s="902" t="s">
        <v>484</v>
      </c>
      <c r="AY127" s="870"/>
      <c r="AZ127" s="870"/>
      <c r="BA127" s="870"/>
      <c r="BB127" s="870"/>
      <c r="BC127" s="870"/>
      <c r="BD127" s="870"/>
      <c r="BE127" s="871"/>
      <c r="BF127" s="869" t="s">
        <v>485</v>
      </c>
      <c r="BG127" s="870"/>
      <c r="BH127" s="870"/>
      <c r="BI127" s="870"/>
      <c r="BJ127" s="870"/>
      <c r="BK127" s="870"/>
      <c r="BL127" s="871"/>
      <c r="BM127" s="869" t="s">
        <v>486</v>
      </c>
      <c r="BN127" s="870"/>
      <c r="BO127" s="870"/>
      <c r="BP127" s="870"/>
      <c r="BQ127" s="870"/>
      <c r="BR127" s="870"/>
      <c r="BS127" s="871"/>
      <c r="BT127" s="869" t="s">
        <v>487</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488</v>
      </c>
      <c r="CQ127" s="808"/>
      <c r="CR127" s="808"/>
      <c r="CS127" s="808"/>
      <c r="CT127" s="808"/>
      <c r="CU127" s="808"/>
      <c r="CV127" s="808"/>
      <c r="CW127" s="808"/>
      <c r="CX127" s="808"/>
      <c r="CY127" s="808"/>
      <c r="CZ127" s="808"/>
      <c r="DA127" s="808"/>
      <c r="DB127" s="808"/>
      <c r="DC127" s="808"/>
      <c r="DD127" s="808"/>
      <c r="DE127" s="808"/>
      <c r="DF127" s="809"/>
      <c r="DG127" s="874" t="s">
        <v>394</v>
      </c>
      <c r="DH127" s="875"/>
      <c r="DI127" s="875"/>
      <c r="DJ127" s="875"/>
      <c r="DK127" s="875"/>
      <c r="DL127" s="875" t="s">
        <v>479</v>
      </c>
      <c r="DM127" s="875"/>
      <c r="DN127" s="875"/>
      <c r="DO127" s="875"/>
      <c r="DP127" s="875"/>
      <c r="DQ127" s="875" t="s">
        <v>394</v>
      </c>
      <c r="DR127" s="875"/>
      <c r="DS127" s="875"/>
      <c r="DT127" s="875"/>
      <c r="DU127" s="875"/>
      <c r="DV127" s="852" t="s">
        <v>394</v>
      </c>
      <c r="DW127" s="852"/>
      <c r="DX127" s="852"/>
      <c r="DY127" s="852"/>
      <c r="DZ127" s="853"/>
    </row>
    <row r="128" spans="1:130" s="226" customFormat="1" ht="26.25" customHeight="1" thickBot="1">
      <c r="A128" s="854" t="s">
        <v>489</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490</v>
      </c>
      <c r="X128" s="856"/>
      <c r="Y128" s="856"/>
      <c r="Z128" s="857"/>
      <c r="AA128" s="858">
        <v>26873</v>
      </c>
      <c r="AB128" s="859"/>
      <c r="AC128" s="859"/>
      <c r="AD128" s="859"/>
      <c r="AE128" s="860"/>
      <c r="AF128" s="861">
        <v>20923</v>
      </c>
      <c r="AG128" s="859"/>
      <c r="AH128" s="859"/>
      <c r="AI128" s="859"/>
      <c r="AJ128" s="860"/>
      <c r="AK128" s="861">
        <v>40014</v>
      </c>
      <c r="AL128" s="859"/>
      <c r="AM128" s="859"/>
      <c r="AN128" s="859"/>
      <c r="AO128" s="860"/>
      <c r="AP128" s="862"/>
      <c r="AQ128" s="863"/>
      <c r="AR128" s="863"/>
      <c r="AS128" s="863"/>
      <c r="AT128" s="864"/>
      <c r="AU128" s="262"/>
      <c r="AV128" s="262"/>
      <c r="AW128" s="262"/>
      <c r="AX128" s="865" t="s">
        <v>491</v>
      </c>
      <c r="AY128" s="866"/>
      <c r="AZ128" s="866"/>
      <c r="BA128" s="866"/>
      <c r="BB128" s="866"/>
      <c r="BC128" s="866"/>
      <c r="BD128" s="866"/>
      <c r="BE128" s="867"/>
      <c r="BF128" s="844" t="s">
        <v>479</v>
      </c>
      <c r="BG128" s="845"/>
      <c r="BH128" s="845"/>
      <c r="BI128" s="845"/>
      <c r="BJ128" s="845"/>
      <c r="BK128" s="845"/>
      <c r="BL128" s="868"/>
      <c r="BM128" s="844">
        <v>14.16</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492</v>
      </c>
      <c r="CQ128" s="786"/>
      <c r="CR128" s="786"/>
      <c r="CS128" s="786"/>
      <c r="CT128" s="786"/>
      <c r="CU128" s="786"/>
      <c r="CV128" s="786"/>
      <c r="CW128" s="786"/>
      <c r="CX128" s="786"/>
      <c r="CY128" s="786"/>
      <c r="CZ128" s="786"/>
      <c r="DA128" s="786"/>
      <c r="DB128" s="786"/>
      <c r="DC128" s="786"/>
      <c r="DD128" s="786"/>
      <c r="DE128" s="786"/>
      <c r="DF128" s="787"/>
      <c r="DG128" s="848">
        <v>27730</v>
      </c>
      <c r="DH128" s="849"/>
      <c r="DI128" s="849"/>
      <c r="DJ128" s="849"/>
      <c r="DK128" s="849"/>
      <c r="DL128" s="849">
        <v>2770</v>
      </c>
      <c r="DM128" s="849"/>
      <c r="DN128" s="849"/>
      <c r="DO128" s="849"/>
      <c r="DP128" s="849"/>
      <c r="DQ128" s="849" t="s">
        <v>479</v>
      </c>
      <c r="DR128" s="849"/>
      <c r="DS128" s="849"/>
      <c r="DT128" s="849"/>
      <c r="DU128" s="849"/>
      <c r="DV128" s="850" t="s">
        <v>394</v>
      </c>
      <c r="DW128" s="850"/>
      <c r="DX128" s="850"/>
      <c r="DY128" s="850"/>
      <c r="DZ128" s="851"/>
    </row>
    <row r="129" spans="1:131" s="226" customFormat="1" ht="26.25" customHeight="1">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493</v>
      </c>
      <c r="X129" s="835"/>
      <c r="Y129" s="835"/>
      <c r="Z129" s="836"/>
      <c r="AA129" s="837">
        <v>6943336</v>
      </c>
      <c r="AB129" s="838"/>
      <c r="AC129" s="838"/>
      <c r="AD129" s="838"/>
      <c r="AE129" s="839"/>
      <c r="AF129" s="840">
        <v>6772003</v>
      </c>
      <c r="AG129" s="838"/>
      <c r="AH129" s="838"/>
      <c r="AI129" s="838"/>
      <c r="AJ129" s="839"/>
      <c r="AK129" s="840">
        <v>6692434</v>
      </c>
      <c r="AL129" s="838"/>
      <c r="AM129" s="838"/>
      <c r="AN129" s="838"/>
      <c r="AO129" s="839"/>
      <c r="AP129" s="841"/>
      <c r="AQ129" s="842"/>
      <c r="AR129" s="842"/>
      <c r="AS129" s="842"/>
      <c r="AT129" s="843"/>
      <c r="AU129" s="264"/>
      <c r="AV129" s="264"/>
      <c r="AW129" s="264"/>
      <c r="AX129" s="807" t="s">
        <v>494</v>
      </c>
      <c r="AY129" s="808"/>
      <c r="AZ129" s="808"/>
      <c r="BA129" s="808"/>
      <c r="BB129" s="808"/>
      <c r="BC129" s="808"/>
      <c r="BD129" s="808"/>
      <c r="BE129" s="809"/>
      <c r="BF129" s="827" t="s">
        <v>394</v>
      </c>
      <c r="BG129" s="828"/>
      <c r="BH129" s="828"/>
      <c r="BI129" s="828"/>
      <c r="BJ129" s="828"/>
      <c r="BK129" s="828"/>
      <c r="BL129" s="829"/>
      <c r="BM129" s="827">
        <v>19.16</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495</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496</v>
      </c>
      <c r="X130" s="835"/>
      <c r="Y130" s="835"/>
      <c r="Z130" s="836"/>
      <c r="AA130" s="837">
        <v>1072410</v>
      </c>
      <c r="AB130" s="838"/>
      <c r="AC130" s="838"/>
      <c r="AD130" s="838"/>
      <c r="AE130" s="839"/>
      <c r="AF130" s="840">
        <v>1027271</v>
      </c>
      <c r="AG130" s="838"/>
      <c r="AH130" s="838"/>
      <c r="AI130" s="838"/>
      <c r="AJ130" s="839"/>
      <c r="AK130" s="840">
        <v>1010921</v>
      </c>
      <c r="AL130" s="838"/>
      <c r="AM130" s="838"/>
      <c r="AN130" s="838"/>
      <c r="AO130" s="839"/>
      <c r="AP130" s="841"/>
      <c r="AQ130" s="842"/>
      <c r="AR130" s="842"/>
      <c r="AS130" s="842"/>
      <c r="AT130" s="843"/>
      <c r="AU130" s="264"/>
      <c r="AV130" s="264"/>
      <c r="AW130" s="264"/>
      <c r="AX130" s="807" t="s">
        <v>497</v>
      </c>
      <c r="AY130" s="808"/>
      <c r="AZ130" s="808"/>
      <c r="BA130" s="808"/>
      <c r="BB130" s="808"/>
      <c r="BC130" s="808"/>
      <c r="BD130" s="808"/>
      <c r="BE130" s="809"/>
      <c r="BF130" s="810">
        <v>13.3</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498</v>
      </c>
      <c r="X131" s="818"/>
      <c r="Y131" s="818"/>
      <c r="Z131" s="819"/>
      <c r="AA131" s="820">
        <v>5870926</v>
      </c>
      <c r="AB131" s="821"/>
      <c r="AC131" s="821"/>
      <c r="AD131" s="821"/>
      <c r="AE131" s="822"/>
      <c r="AF131" s="823">
        <v>5744732</v>
      </c>
      <c r="AG131" s="821"/>
      <c r="AH131" s="821"/>
      <c r="AI131" s="821"/>
      <c r="AJ131" s="822"/>
      <c r="AK131" s="823">
        <v>5681513</v>
      </c>
      <c r="AL131" s="821"/>
      <c r="AM131" s="821"/>
      <c r="AN131" s="821"/>
      <c r="AO131" s="822"/>
      <c r="AP131" s="824"/>
      <c r="AQ131" s="825"/>
      <c r="AR131" s="825"/>
      <c r="AS131" s="825"/>
      <c r="AT131" s="826"/>
      <c r="AU131" s="264"/>
      <c r="AV131" s="264"/>
      <c r="AW131" s="264"/>
      <c r="AX131" s="785" t="s">
        <v>499</v>
      </c>
      <c r="AY131" s="786"/>
      <c r="AZ131" s="786"/>
      <c r="BA131" s="786"/>
      <c r="BB131" s="786"/>
      <c r="BC131" s="786"/>
      <c r="BD131" s="786"/>
      <c r="BE131" s="787"/>
      <c r="BF131" s="788">
        <v>67.099999999999994</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500</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501</v>
      </c>
      <c r="W132" s="798"/>
      <c r="X132" s="798"/>
      <c r="Y132" s="798"/>
      <c r="Z132" s="799"/>
      <c r="AA132" s="800">
        <v>13.015221110000001</v>
      </c>
      <c r="AB132" s="801"/>
      <c r="AC132" s="801"/>
      <c r="AD132" s="801"/>
      <c r="AE132" s="802"/>
      <c r="AF132" s="803">
        <v>13.35002225</v>
      </c>
      <c r="AG132" s="801"/>
      <c r="AH132" s="801"/>
      <c r="AI132" s="801"/>
      <c r="AJ132" s="802"/>
      <c r="AK132" s="803">
        <v>13.622410090000001</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502</v>
      </c>
      <c r="W133" s="777"/>
      <c r="X133" s="777"/>
      <c r="Y133" s="777"/>
      <c r="Z133" s="778"/>
      <c r="AA133" s="779">
        <v>15.4</v>
      </c>
      <c r="AB133" s="780"/>
      <c r="AC133" s="780"/>
      <c r="AD133" s="780"/>
      <c r="AE133" s="781"/>
      <c r="AF133" s="779">
        <v>14.3</v>
      </c>
      <c r="AG133" s="780"/>
      <c r="AH133" s="780"/>
      <c r="AI133" s="780"/>
      <c r="AJ133" s="781"/>
      <c r="AK133" s="779">
        <v>13.3</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5wfVSA+CSqEPSFBtJoy0/TYYMqsWe5el50DcPSJSnbBzTzb6HWVKr/9iytPtQrgXwhAFUhbj0qFJ9l4Hy0htzg==" saltValue="S7SVSiX3F9d+9BjTeY9cc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90" zoomScaleNormal="85" zoomScaleSheetLayoutView="9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503</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O/VeYVSrWDqIZdh9jXhaGKsWk8BXydsJMcQGvTIDAaIVdoxON1zTsvyTCOPbXX9xHgOGjFmpvFUtgcMxTXGczg==" saltValue="CPVuRbU6Oyl7GSK0uGPlEw=="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2gYG4nKZ2DumIK//400qecHZX49Phtrxji15Z/UdN+PWM+P8f6NQkfjPnOlXvtUzaUmhX+U1/gohc9GZHInsjg==" saltValue="8+9Dz8c5bkPOptyCD4Zy1A==" spinCount="100000" sheet="1" objects="1" scenarios="1"/>
  <dataConsolidate/>
  <phoneticPr fontId="2"/>
  <printOptions horizontalCentered="1" verticalCentered="1"/>
  <pageMargins left="0" right="0" top="0" bottom="0" header="0" footer="0"/>
  <pageSetup paperSize="8" scale="69"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90" zoomScaleSheetLayoutView="9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504</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505</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3" t="s">
        <v>506</v>
      </c>
      <c r="AP7" s="283"/>
      <c r="AQ7" s="284" t="s">
        <v>507</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4"/>
      <c r="AP8" s="289" t="s">
        <v>508</v>
      </c>
      <c r="AQ8" s="290" t="s">
        <v>509</v>
      </c>
      <c r="AR8" s="291" t="s">
        <v>510</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7" t="s">
        <v>511</v>
      </c>
      <c r="AL9" s="1208"/>
      <c r="AM9" s="1208"/>
      <c r="AN9" s="1209"/>
      <c r="AO9" s="292">
        <v>2040717</v>
      </c>
      <c r="AP9" s="292">
        <v>97441</v>
      </c>
      <c r="AQ9" s="293">
        <v>89546</v>
      </c>
      <c r="AR9" s="294">
        <v>8.8000000000000007</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7" t="s">
        <v>512</v>
      </c>
      <c r="AL10" s="1208"/>
      <c r="AM10" s="1208"/>
      <c r="AN10" s="1209"/>
      <c r="AO10" s="295">
        <v>60321</v>
      </c>
      <c r="AP10" s="295">
        <v>2880</v>
      </c>
      <c r="AQ10" s="296">
        <v>7518</v>
      </c>
      <c r="AR10" s="297">
        <v>-61.7</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7" t="s">
        <v>513</v>
      </c>
      <c r="AL11" s="1208"/>
      <c r="AM11" s="1208"/>
      <c r="AN11" s="1209"/>
      <c r="AO11" s="295">
        <v>277805</v>
      </c>
      <c r="AP11" s="295">
        <v>13265</v>
      </c>
      <c r="AQ11" s="296">
        <v>9181</v>
      </c>
      <c r="AR11" s="297">
        <v>44.5</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7" t="s">
        <v>514</v>
      </c>
      <c r="AL12" s="1208"/>
      <c r="AM12" s="1208"/>
      <c r="AN12" s="1209"/>
      <c r="AO12" s="295" t="s">
        <v>515</v>
      </c>
      <c r="AP12" s="295" t="s">
        <v>515</v>
      </c>
      <c r="AQ12" s="296">
        <v>1021</v>
      </c>
      <c r="AR12" s="297" t="s">
        <v>515</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7" t="s">
        <v>516</v>
      </c>
      <c r="AL13" s="1208"/>
      <c r="AM13" s="1208"/>
      <c r="AN13" s="1209"/>
      <c r="AO13" s="295" t="s">
        <v>515</v>
      </c>
      <c r="AP13" s="295" t="s">
        <v>515</v>
      </c>
      <c r="AQ13" s="296">
        <v>11</v>
      </c>
      <c r="AR13" s="297" t="s">
        <v>515</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7" t="s">
        <v>517</v>
      </c>
      <c r="AL14" s="1208"/>
      <c r="AM14" s="1208"/>
      <c r="AN14" s="1209"/>
      <c r="AO14" s="295">
        <v>115242</v>
      </c>
      <c r="AP14" s="295">
        <v>5503</v>
      </c>
      <c r="AQ14" s="296">
        <v>4082</v>
      </c>
      <c r="AR14" s="297">
        <v>34.799999999999997</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7" t="s">
        <v>518</v>
      </c>
      <c r="AL15" s="1208"/>
      <c r="AM15" s="1208"/>
      <c r="AN15" s="1209"/>
      <c r="AO15" s="295">
        <v>7477</v>
      </c>
      <c r="AP15" s="295">
        <v>357</v>
      </c>
      <c r="AQ15" s="296">
        <v>2228</v>
      </c>
      <c r="AR15" s="297">
        <v>-84</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10" t="s">
        <v>519</v>
      </c>
      <c r="AL16" s="1211"/>
      <c r="AM16" s="1211"/>
      <c r="AN16" s="1212"/>
      <c r="AO16" s="295">
        <v>-205093</v>
      </c>
      <c r="AP16" s="295">
        <v>-9793</v>
      </c>
      <c r="AQ16" s="296">
        <v>-8980</v>
      </c>
      <c r="AR16" s="297">
        <v>9.1</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10" t="s">
        <v>177</v>
      </c>
      <c r="AL17" s="1211"/>
      <c r="AM17" s="1211"/>
      <c r="AN17" s="1212"/>
      <c r="AO17" s="295">
        <v>2296469</v>
      </c>
      <c r="AP17" s="295">
        <v>109653</v>
      </c>
      <c r="AQ17" s="296">
        <v>104606</v>
      </c>
      <c r="AR17" s="297">
        <v>4.8</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520</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521</v>
      </c>
      <c r="AP20" s="303" t="s">
        <v>522</v>
      </c>
      <c r="AQ20" s="304" t="s">
        <v>523</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4" t="s">
        <v>524</v>
      </c>
      <c r="AL21" s="1205"/>
      <c r="AM21" s="1205"/>
      <c r="AN21" s="1206"/>
      <c r="AO21" s="307">
        <v>12.46</v>
      </c>
      <c r="AP21" s="308">
        <v>10.09</v>
      </c>
      <c r="AQ21" s="309">
        <v>2.37</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4" t="s">
        <v>525</v>
      </c>
      <c r="AL22" s="1205"/>
      <c r="AM22" s="1205"/>
      <c r="AN22" s="1206"/>
      <c r="AO22" s="312">
        <v>98.3</v>
      </c>
      <c r="AP22" s="313">
        <v>97.8</v>
      </c>
      <c r="AQ22" s="314">
        <v>0.5</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526</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527</v>
      </c>
      <c r="AO27" s="273"/>
      <c r="AP27" s="273"/>
      <c r="AQ27" s="273"/>
      <c r="AR27" s="273"/>
      <c r="AS27" s="273"/>
      <c r="AT27" s="273"/>
    </row>
    <row r="28" spans="1:46" ht="17.25">
      <c r="A28" s="274" t="s">
        <v>528</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529</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3" t="s">
        <v>506</v>
      </c>
      <c r="AP30" s="283"/>
      <c r="AQ30" s="284" t="s">
        <v>507</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4"/>
      <c r="AP31" s="289" t="s">
        <v>508</v>
      </c>
      <c r="AQ31" s="290" t="s">
        <v>509</v>
      </c>
      <c r="AR31" s="291" t="s">
        <v>510</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5" t="s">
        <v>530</v>
      </c>
      <c r="AL32" s="1196"/>
      <c r="AM32" s="1196"/>
      <c r="AN32" s="1197"/>
      <c r="AO32" s="322">
        <v>1236907</v>
      </c>
      <c r="AP32" s="322">
        <v>59061</v>
      </c>
      <c r="AQ32" s="323">
        <v>67805</v>
      </c>
      <c r="AR32" s="324">
        <v>-12.9</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5" t="s">
        <v>531</v>
      </c>
      <c r="AL33" s="1196"/>
      <c r="AM33" s="1196"/>
      <c r="AN33" s="1197"/>
      <c r="AO33" s="322" t="s">
        <v>515</v>
      </c>
      <c r="AP33" s="322" t="s">
        <v>515</v>
      </c>
      <c r="AQ33" s="323" t="s">
        <v>515</v>
      </c>
      <c r="AR33" s="324" t="s">
        <v>515</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5" t="s">
        <v>532</v>
      </c>
      <c r="AL34" s="1196"/>
      <c r="AM34" s="1196"/>
      <c r="AN34" s="1197"/>
      <c r="AO34" s="322" t="s">
        <v>515</v>
      </c>
      <c r="AP34" s="322" t="s">
        <v>515</v>
      </c>
      <c r="AQ34" s="323">
        <v>11</v>
      </c>
      <c r="AR34" s="324" t="s">
        <v>515</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5" t="s">
        <v>533</v>
      </c>
      <c r="AL35" s="1196"/>
      <c r="AM35" s="1196"/>
      <c r="AN35" s="1197"/>
      <c r="AO35" s="322">
        <v>489030</v>
      </c>
      <c r="AP35" s="322">
        <v>23351</v>
      </c>
      <c r="AQ35" s="323">
        <v>18110</v>
      </c>
      <c r="AR35" s="324">
        <v>28.9</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5" t="s">
        <v>534</v>
      </c>
      <c r="AL36" s="1196"/>
      <c r="AM36" s="1196"/>
      <c r="AN36" s="1197"/>
      <c r="AO36" s="322">
        <v>89962</v>
      </c>
      <c r="AP36" s="322">
        <v>4296</v>
      </c>
      <c r="AQ36" s="323">
        <v>2781</v>
      </c>
      <c r="AR36" s="324">
        <v>54.5</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5" t="s">
        <v>535</v>
      </c>
      <c r="AL37" s="1196"/>
      <c r="AM37" s="1196"/>
      <c r="AN37" s="1197"/>
      <c r="AO37" s="322">
        <v>8722</v>
      </c>
      <c r="AP37" s="322">
        <v>416</v>
      </c>
      <c r="AQ37" s="323">
        <v>1073</v>
      </c>
      <c r="AR37" s="324">
        <v>-61.2</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8" t="s">
        <v>536</v>
      </c>
      <c r="AL38" s="1199"/>
      <c r="AM38" s="1199"/>
      <c r="AN38" s="1200"/>
      <c r="AO38" s="325">
        <v>273</v>
      </c>
      <c r="AP38" s="325">
        <v>13</v>
      </c>
      <c r="AQ38" s="326">
        <v>5</v>
      </c>
      <c r="AR38" s="314">
        <v>160</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8" t="s">
        <v>537</v>
      </c>
      <c r="AL39" s="1199"/>
      <c r="AM39" s="1199"/>
      <c r="AN39" s="1200"/>
      <c r="AO39" s="322">
        <v>-40014</v>
      </c>
      <c r="AP39" s="322">
        <v>-1911</v>
      </c>
      <c r="AQ39" s="323">
        <v>-3858</v>
      </c>
      <c r="AR39" s="324">
        <v>-50.5</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5" t="s">
        <v>538</v>
      </c>
      <c r="AL40" s="1196"/>
      <c r="AM40" s="1196"/>
      <c r="AN40" s="1197"/>
      <c r="AO40" s="322">
        <v>-1010921</v>
      </c>
      <c r="AP40" s="322">
        <v>-48270</v>
      </c>
      <c r="AQ40" s="323">
        <v>-59194</v>
      </c>
      <c r="AR40" s="324">
        <v>-18.5</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1" t="s">
        <v>290</v>
      </c>
      <c r="AL41" s="1202"/>
      <c r="AM41" s="1202"/>
      <c r="AN41" s="1203"/>
      <c r="AO41" s="322">
        <v>773959</v>
      </c>
      <c r="AP41" s="322">
        <v>36955</v>
      </c>
      <c r="AQ41" s="323">
        <v>26732</v>
      </c>
      <c r="AR41" s="324">
        <v>38.200000000000003</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539</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540</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541</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8" t="s">
        <v>506</v>
      </c>
      <c r="AN49" s="1190" t="s">
        <v>542</v>
      </c>
      <c r="AO49" s="1191"/>
      <c r="AP49" s="1191"/>
      <c r="AQ49" s="1191"/>
      <c r="AR49" s="119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9"/>
      <c r="AN50" s="338" t="s">
        <v>543</v>
      </c>
      <c r="AO50" s="339" t="s">
        <v>544</v>
      </c>
      <c r="AP50" s="340" t="s">
        <v>545</v>
      </c>
      <c r="AQ50" s="341" t="s">
        <v>546</v>
      </c>
      <c r="AR50" s="342" t="s">
        <v>547</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548</v>
      </c>
      <c r="AL51" s="335"/>
      <c r="AM51" s="343">
        <v>1633871</v>
      </c>
      <c r="AN51" s="344">
        <v>73495</v>
      </c>
      <c r="AO51" s="345">
        <v>23.8</v>
      </c>
      <c r="AP51" s="346">
        <v>90961</v>
      </c>
      <c r="AQ51" s="347">
        <v>20.100000000000001</v>
      </c>
      <c r="AR51" s="348">
        <v>3.7</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549</v>
      </c>
      <c r="AM52" s="351">
        <v>730646</v>
      </c>
      <c r="AN52" s="352">
        <v>32866</v>
      </c>
      <c r="AO52" s="353">
        <v>6.7</v>
      </c>
      <c r="AP52" s="354">
        <v>37720</v>
      </c>
      <c r="AQ52" s="355">
        <v>7.1</v>
      </c>
      <c r="AR52" s="356">
        <v>-0.4</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550</v>
      </c>
      <c r="AL53" s="335"/>
      <c r="AM53" s="343">
        <v>2019373</v>
      </c>
      <c r="AN53" s="344">
        <v>92213</v>
      </c>
      <c r="AO53" s="345">
        <v>25.5</v>
      </c>
      <c r="AP53" s="346">
        <v>106614</v>
      </c>
      <c r="AQ53" s="347">
        <v>17.2</v>
      </c>
      <c r="AR53" s="348">
        <v>8.3000000000000007</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549</v>
      </c>
      <c r="AM54" s="351">
        <v>1092683</v>
      </c>
      <c r="AN54" s="352">
        <v>49896</v>
      </c>
      <c r="AO54" s="353">
        <v>51.8</v>
      </c>
      <c r="AP54" s="354">
        <v>45545</v>
      </c>
      <c r="AQ54" s="355">
        <v>20.7</v>
      </c>
      <c r="AR54" s="356">
        <v>31.1</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551</v>
      </c>
      <c r="AL55" s="335"/>
      <c r="AM55" s="343">
        <v>1766061</v>
      </c>
      <c r="AN55" s="344">
        <v>81770</v>
      </c>
      <c r="AO55" s="345">
        <v>-11.3</v>
      </c>
      <c r="AP55" s="346">
        <v>85459</v>
      </c>
      <c r="AQ55" s="347">
        <v>-19.8</v>
      </c>
      <c r="AR55" s="348">
        <v>8.5</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549</v>
      </c>
      <c r="AM56" s="351">
        <v>1099614</v>
      </c>
      <c r="AN56" s="352">
        <v>50913</v>
      </c>
      <c r="AO56" s="353">
        <v>2</v>
      </c>
      <c r="AP56" s="354">
        <v>44378</v>
      </c>
      <c r="AQ56" s="355">
        <v>-2.6</v>
      </c>
      <c r="AR56" s="356">
        <v>4.5999999999999996</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552</v>
      </c>
      <c r="AL57" s="335"/>
      <c r="AM57" s="343">
        <v>1173791</v>
      </c>
      <c r="AN57" s="344">
        <v>55084</v>
      </c>
      <c r="AO57" s="345">
        <v>-32.6</v>
      </c>
      <c r="AP57" s="346">
        <v>83280</v>
      </c>
      <c r="AQ57" s="347">
        <v>-2.5</v>
      </c>
      <c r="AR57" s="348">
        <v>-30.1</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549</v>
      </c>
      <c r="AM58" s="351">
        <v>703340</v>
      </c>
      <c r="AN58" s="352">
        <v>33007</v>
      </c>
      <c r="AO58" s="353">
        <v>-35.200000000000003</v>
      </c>
      <c r="AP58" s="354">
        <v>43123</v>
      </c>
      <c r="AQ58" s="355">
        <v>-2.8</v>
      </c>
      <c r="AR58" s="356">
        <v>-32.4</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553</v>
      </c>
      <c r="AL59" s="335"/>
      <c r="AM59" s="343">
        <v>1338300</v>
      </c>
      <c r="AN59" s="344">
        <v>63902</v>
      </c>
      <c r="AO59" s="345">
        <v>16</v>
      </c>
      <c r="AP59" s="346">
        <v>88968</v>
      </c>
      <c r="AQ59" s="347">
        <v>6.8</v>
      </c>
      <c r="AR59" s="348">
        <v>9.1999999999999993</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549</v>
      </c>
      <c r="AM60" s="351">
        <v>808380</v>
      </c>
      <c r="AN60" s="352">
        <v>38599</v>
      </c>
      <c r="AO60" s="353">
        <v>16.899999999999999</v>
      </c>
      <c r="AP60" s="354">
        <v>45482</v>
      </c>
      <c r="AQ60" s="355">
        <v>5.5</v>
      </c>
      <c r="AR60" s="356">
        <v>11.4</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554</v>
      </c>
      <c r="AL61" s="357"/>
      <c r="AM61" s="358">
        <v>1586279</v>
      </c>
      <c r="AN61" s="359">
        <v>73293</v>
      </c>
      <c r="AO61" s="360">
        <v>4.3</v>
      </c>
      <c r="AP61" s="361">
        <v>91056</v>
      </c>
      <c r="AQ61" s="362">
        <v>4.4000000000000004</v>
      </c>
      <c r="AR61" s="348">
        <v>-0.1</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549</v>
      </c>
      <c r="AM62" s="351">
        <v>886933</v>
      </c>
      <c r="AN62" s="352">
        <v>41056</v>
      </c>
      <c r="AO62" s="353">
        <v>8.4</v>
      </c>
      <c r="AP62" s="354">
        <v>43250</v>
      </c>
      <c r="AQ62" s="355">
        <v>5.6</v>
      </c>
      <c r="AR62" s="356">
        <v>2.8</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Z9eFuN0e4/DIwn6+h610jo+9jykPKnZl2ZXez4+FmeHVBJKdYsn62CQ232Rm5+gUEpFzmby4WxlI4u1TuAmXvA==" saltValue="fscULVekJ6k0xmLWjXvID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0" zoomScaleNormal="8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556</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kF0FKVwqq5A4M1jMbqb3hcWKcgVBImFHCMUuz/uivKRkvhmUgI0HQr1aFaQO6XQ23H65HJpYSDV68s/xj8mmNw==" saltValue="oUGytNYxc2pIG5yuzdhMvQ==" spinCount="100000" sheet="1" objects="1" scenarios="1"/>
  <dataConsolidate/>
  <phoneticPr fontId="2"/>
  <printOptions horizontalCentered="1" verticalCentered="1"/>
  <pageMargins left="0" right="0" top="0.19685039370078741" bottom="0" header="0.39370078740157483" footer="0"/>
  <pageSetup paperSize="8" scale="57"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0" zoomScaleNormal="8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557</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XYfqjO9NyrqkeKWVvXkrHH/Bj/ogIitJvNdGcg8qUeinz4FHAXsDSid1OTVOLfAfu453I+IaLVjU80Obp7nJkQ==" saltValue="ozuFPOIRNF0vgzMBXK6U4w==" spinCount="100000" sheet="1" objects="1" scenarios="1"/>
  <dataConsolidate/>
  <phoneticPr fontId="2"/>
  <printOptions horizontalCentered="1" verticalCentered="1"/>
  <pageMargins left="0" right="0" top="0.19685039370078741" bottom="0" header="0.39370078740157483" footer="0"/>
  <pageSetup paperSize="8" scale="57"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558</v>
      </c>
      <c r="G46" s="8" t="s">
        <v>559</v>
      </c>
      <c r="H46" s="8" t="s">
        <v>560</v>
      </c>
      <c r="I46" s="8" t="s">
        <v>561</v>
      </c>
      <c r="J46" s="9" t="s">
        <v>562</v>
      </c>
    </row>
    <row r="47" spans="2:10" ht="57.75" customHeight="1">
      <c r="B47" s="10"/>
      <c r="C47" s="1213" t="s">
        <v>3</v>
      </c>
      <c r="D47" s="1213"/>
      <c r="E47" s="1214"/>
      <c r="F47" s="11">
        <v>28.24</v>
      </c>
      <c r="G47" s="12">
        <v>24.57</v>
      </c>
      <c r="H47" s="12">
        <v>29.29</v>
      </c>
      <c r="I47" s="12">
        <v>32.35</v>
      </c>
      <c r="J47" s="13">
        <v>33.89</v>
      </c>
    </row>
    <row r="48" spans="2:10" ht="57.75" customHeight="1">
      <c r="B48" s="14"/>
      <c r="C48" s="1215" t="s">
        <v>4</v>
      </c>
      <c r="D48" s="1215"/>
      <c r="E48" s="1216"/>
      <c r="F48" s="15">
        <v>3.07</v>
      </c>
      <c r="G48" s="16">
        <v>4.32</v>
      </c>
      <c r="H48" s="16">
        <v>3.49</v>
      </c>
      <c r="I48" s="16">
        <v>1.35</v>
      </c>
      <c r="J48" s="17">
        <v>2.37</v>
      </c>
    </row>
    <row r="49" spans="2:10" ht="57.75" customHeight="1" thickBot="1">
      <c r="B49" s="18"/>
      <c r="C49" s="1217" t="s">
        <v>5</v>
      </c>
      <c r="D49" s="1217"/>
      <c r="E49" s="1218"/>
      <c r="F49" s="19">
        <v>1.39</v>
      </c>
      <c r="G49" s="20" t="s">
        <v>563</v>
      </c>
      <c r="H49" s="20">
        <v>2.23</v>
      </c>
      <c r="I49" s="20" t="s">
        <v>564</v>
      </c>
      <c r="J49" s="21">
        <v>1.1100000000000001</v>
      </c>
    </row>
    <row r="50" spans="2:10" ht="13.5" customHeight="1"/>
    <row r="51" spans="2:10" ht="13.5" hidden="1" customHeight="1"/>
    <row r="52" spans="2:10" ht="13.5" hidden="1" customHeight="1"/>
    <row r="53" spans="2:10" ht="13.5" hidden="1" customHeight="1"/>
  </sheetData>
  <sheetProtection algorithmName="SHA-512" hashValue="+iyaBOipldv1D6pwSSqhU6UNSUym4AUNcY1TeI3LK7nyJvTxE83ErrQ2jORtDvW2GWXx+Jv2mP89qauDwOqkFg==" saltValue="3Ned79iYTwL8nXBN/Epq6A=="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2019-10-24T05:19:59Z</cp:lastPrinted>
  <dcterms:created xsi:type="dcterms:W3CDTF">2019-02-14T04:39:22Z</dcterms:created>
  <dcterms:modified xsi:type="dcterms:W3CDTF">2019-10-24T05:35:36Z</dcterms:modified>
  <cp:category/>
</cp:coreProperties>
</file>