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mu13\仕事\★R3年度\その他・調査関連\20210921【作業依頼：〆切10月18日（月）中】令和元年度財政状況資料集の作成について（2回目）\"/>
    </mc:Choice>
  </mc:AlternateContent>
  <bookViews>
    <workbookView xWindow="0" yWindow="0" windowWidth="16050" windowHeight="957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E35" i="10"/>
  <c r="AM35" i="10"/>
  <c r="U35" i="10"/>
  <c r="C35" i="10"/>
  <c r="BW34" i="10"/>
  <c r="BE34" i="10"/>
  <c r="AM34" i="10"/>
  <c r="U34" i="10"/>
  <c r="C34" i="10"/>
  <c r="CO34" i="10" l="1"/>
  <c r="CO35" i="10" s="1"/>
  <c r="BW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<sst xmlns="http://schemas.openxmlformats.org/spreadsheetml/2006/main" count="1137" uniqueCount="619">
  <si>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</si>
  <si>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</si>
  <si>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</si>
  <si>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</si>
  <si>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</si>
  <si>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</si>
  <si>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</si>
  <si>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</si>
  <si>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</si>
  <si>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</si>
  <si>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</si>
  <si>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</si>
  <si>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</si>
  <si>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</si>
  <si>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</si>
  <si>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</si>
  <si>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</si>
  <si>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</si>
  <si>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</si>
  <si>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</si>
  <si>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</si>
  <si>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</si>
  <si>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</si>
  <si>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</si>
  <si>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</si>
  <si>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</si>
  <si>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</si>
  <si>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</si>
  <si>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</si>
  <si>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</si>
  <si>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</si>
  <si>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</si>
  <si>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</si>
  <si>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</si>
  <si>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</si>
  <si>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</si>
  <si>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</si>
  <si>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</si>
  <si>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</si>
  <si>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</si>
  <si>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</si>
  <si>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</si>
  <si>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</si>
  <si>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</si>
  <si>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</si>
  <si>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</si>
  <si>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</si>
  <si>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</si>
  <si>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</si>
  <si>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</si>
  <si>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</si>
  <si>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</si>
  <si>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</si>
  <si>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</si>
  <si>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</si>
  <si>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</si>
  <si>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</si>
  <si>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</si>
  <si>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</si>
  <si>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</si>
  <si>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</si>
  <si>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</si>
  <si>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</si>
  <si>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</si>
  <si>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</si>
  <si>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</si>
  <si>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</si>
  <si>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</si>
  <si>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</si>
  <si>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</si>
  <si>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</si>
  <si>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</si>
  <si>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</si>
  <si>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</si>
  <si>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</si>
  <si>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</si>
  <si>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</si>
  <si>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</si>
  <si>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</si>
  <si>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</si>
  <si>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</si>
  <si>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</si>
  <si>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</si>
  <si>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</si>
  <si>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</si>
  <si>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</si>
  <si>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</si>
  <si>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</si>
  <si>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</si>
  <si>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</si>
  <si>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</si>
  <si>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</si>
  <si>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</si>
  <si>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</si>
  <si>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</si>
  <si>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</si>
  <si>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</si>
  <si>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</si>
  <si>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</si>
  <si>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</si>
  <si>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</si>
  <si>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</si>
  <si>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</si>
  <si>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</si>
  <si>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</si>
  <si>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</si>
  <si>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</si>
  <si>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</si>
  <si>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</si>
  <si>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</si>
  <si>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</si>
  <si>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</si>
  <si>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</si>
  <si>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</si>
  <si>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</si>
  <si>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</si>
  <si>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</si>
  <si>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</si>
  <si>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</si>
  <si>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</si>
  <si>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</si>
  <si>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</si>
  <si>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</si>
  <si>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</si>
  <si>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</si>
  <si>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</si>
  <si>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</si>
  <si>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</si>
  <si>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</si>
  <si>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</si>
  <si>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</si>
  <si>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</si>
  <si>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</si>
  <si>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</si>
  <si>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</si>
  <si>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</si>
  <si>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</si>
  <si>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</si>
  <si>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</si>
  <si>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</si>
  <si>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</si>
  <si>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</si>
  <si>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</si>
  <si>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</si>
  <si>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</si>
  <si>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</si>
  <si>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</si>
  <si>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</si>
  <si>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</si>
  <si>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</si>
  <si>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</si>
  <si>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</si>
  <si>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</si>
  <si>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</si>
  <si>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</si>
  <si>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</si>
  <si>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</si>
  <si>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</si>
  <si>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</si>
  <si>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</si>
  <si>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</si>
  <si>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</si>
  <si>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</si>
  <si>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</si>
  <si>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</si>
  <si>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</si>
  <si>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</si>
  <si>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</si>
  <si>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</si>
  <si>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</si>
  <si>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</si>
  <si>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</si>
  <si>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</si>
  <si>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</si>
  <si>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</si>
  <si>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</si>
  <si>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</si>
  <si>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</si>
  <si>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</si>
  <si>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</si>
  <si>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</si>
  <si>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</si>
  <si>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</si>
  <si>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</si>
  <si>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</si>
  <si>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</si>
  <si>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</si>
  <si>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</si>
  <si>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</si>
  <si>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</si>
  <si>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</si>
  <si>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</si>
  <si>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</si>
  <si>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</si>
  <si>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</si>
  <si>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</si>
  <si>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</si>
  <si>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</si>
  <si>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</si>
  <si>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</si>
  <si>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</si>
  <si>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</si>
  <si>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</si>
  <si>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</si>
  <si>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</si>
  <si>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</si>
  <si>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</si>
  <si>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</si>
  <si>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</si>
  <si>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</si>
  <si>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</si>
  <si>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高知県宿毛市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</si>
  <si>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</si>
  <si>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</si>
  <si>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</si>
  <si>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</si>
  <si>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</si>
  <si>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</si>
  <si>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</si>
  <si>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</si>
  <si>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</si>
  <si>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</si>
  <si>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</si>
  <si>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</si>
  <si>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</si>
  <si>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</si>
  <si>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</si>
  <si>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</si>
  <si>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</si>
  <si>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</si>
  <si>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</si>
  <si>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</si>
  <si>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</si>
  <si>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</si>
  <si>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</si>
  <si>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</si>
  <si>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</si>
  <si>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</si>
  <si>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</si>
  <si>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</si>
  <si>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</si>
  <si>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</si>
  <si>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</si>
  <si>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</si>
  <si>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</si>
  <si>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</si>
  <si>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</si>
  <si>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</si>
  <si>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</si>
  <si>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</si>
  <si>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</si>
  <si>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</si>
  <si>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</si>
  <si>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</si>
  <si>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</si>
  <si>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</si>
  <si>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</si>
  <si>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</si>
  <si>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</si>
  <si>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</si>
  <si>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</si>
  <si>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</si>
  <si>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</si>
  <si>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</si>
  <si>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</si>
  <si>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</si>
  <si>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</si>
  <si>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</si>
  <si>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</si>
  <si>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</si>
  <si>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</si>
  <si>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</si>
  <si>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</si>
  <si>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</si>
  <si>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</si>
  <si>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</si>
  <si>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</si>
  <si>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</si>
  <si>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</si>
  <si>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</si>
  <si>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</si>
  <si>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</si>
  <si>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</si>
  <si>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</si>
  <si>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</si>
  <si>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</si>
  <si>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</si>
  <si>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</si>
  <si>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</si>
  <si>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</si>
  <si>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</si>
  <si>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</si>
  <si>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</si>
  <si>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</si>
  <si>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</si>
  <si>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</si>
  <si>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</si>
  <si>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</si>
  <si>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</si>
  <si>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</si>
  <si>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</si>
  <si>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</si>
  <si>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</si>
  <si>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</si>
  <si>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</si>
  <si>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</si>
  <si>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</si>
  <si>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</si>
  <si>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</si>
  <si>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</si>
  <si>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</si>
  <si>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</si>
  <si>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</si>
  <si>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</si>
  <si>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</si>
  <si>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</si>
  <si>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</si>
  <si>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</si>
  <si>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</si>
  <si>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</si>
  <si>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</si>
  <si>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</si>
  <si>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</si>
  <si>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</si>
  <si>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</si>
  <si>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</si>
  <si>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</si>
  <si>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</si>
  <si>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</si>
  <si>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</si>
  <si>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</si>
  <si>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</si>
  <si>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</si>
  <si>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</si>
  <si>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</si>
  <si>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</si>
  <si>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</si>
  <si>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</si>
  <si>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</si>
  <si>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</si>
  <si>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</si>
  <si>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</si>
  <si>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</si>
  <si>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</si>
  <si>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</si>
  <si>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</si>
  <si>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</si>
  <si>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</si>
  <si>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</si>
  <si>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</si>
  <si>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</si>
  <si>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</si>
  <si>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</si>
  <si>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</si>
  <si>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</si>
  <si>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</si>
  <si>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</si>
  <si>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</si>
  <si>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</si>
  <si>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</si>
  <si>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</si>
  <si>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</si>
  <si>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</si>
  <si>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</si>
  <si>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高知県宿毛市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</si>
  <si>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</si>
  <si>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</si>
  <si>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</si>
  <si>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</si>
  <si>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</si>
  <si>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</si>
  <si>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</si>
  <si>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</si>
  <si>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</si>
  <si>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</si>
  <si>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</si>
  <si>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</si>
  <si>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</si>
  <si>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</si>
  <si>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</si>
  <si>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</si>
  <si>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</si>
  <si>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</si>
  <si>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</si>
  <si>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</si>
  <si>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</si>
  <si>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</si>
  <si>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</si>
  <si>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</si>
  <si>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</si>
  <si>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</si>
  <si>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</si>
  <si>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</si>
  <si>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</si>
  <si>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</si>
  <si>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</si>
  <si>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</si>
  <si>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</si>
  <si>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</si>
  <si>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</si>
  <si>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</si>
  <si>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</si>
  <si>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</si>
  <si>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</si>
  <si>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</si>
  <si>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</si>
  <si>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</si>
  <si>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法適用企業</t>
    <phoneticPr fontId="5"/>
  </si>
  <si>
    <t>定期船事業特別会計</t>
    <phoneticPr fontId="5"/>
  </si>
  <si>
    <t>法非適用企業</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</si>
  <si>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</si>
  <si>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</si>
  <si>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</si>
  <si>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</si>
  <si>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</si>
  <si>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</si>
  <si>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</si>
  <si>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</si>
  <si>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</si>
  <si>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</si>
  <si>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</si>
  <si>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</si>
  <si>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</si>
  <si>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</si>
  <si>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</si>
  <si>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</si>
  <si>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</si>
  <si>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</si>
  <si>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</si>
  <si>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</si>
  <si>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</si>
  <si>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</si>
  <si>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</si>
  <si>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</si>
  <si>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</si>
  <si>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</si>
  <si>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</si>
  <si>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</si>
  <si>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</si>
  <si>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</si>
  <si>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</si>
  <si>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</si>
  <si>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</si>
  <si>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</si>
  <si>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</si>
  <si>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</si>
  <si>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</si>
  <si>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</si>
  <si>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</si>
  <si>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</si>
  <si>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</si>
  <si>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</si>
  <si>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</si>
  <si>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</si>
  <si>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</si>
  <si>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</si>
  <si>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</si>
  <si>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</si>
  <si>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</si>
  <si>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</si>
  <si>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</si>
  <si>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</si>
  <si>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</si>
  <si>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</si>
  <si>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</si>
  <si>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</si>
  <si>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</si>
  <si>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</si>
  <si>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</si>
  <si>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</si>
  <si>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</si>
  <si>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</si>
  <si>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</si>
  <si>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</si>
  <si>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</si>
  <si>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</si>
  <si>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</si>
  <si>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</si>
  <si>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</si>
  <si>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</si>
  <si>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</si>
  <si>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</si>
  <si>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</si>
  <si>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</si>
  <si>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</si>
  <si>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</si>
  <si>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</si>
  <si>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</si>
  <si>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</si>
  <si>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</si>
  <si>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</si>
  <si>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</si>
  <si>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</si>
  <si>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</si>
  <si>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</si>
  <si>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</si>
  <si>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</si>
  <si>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</si>
  <si>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</si>
  <si>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</si>
  <si>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</si>
  <si>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</si>
  <si>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</si>
  <si>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</si>
  <si>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</si>
  <si>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</si>
  <si>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</si>
  <si>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</si>
  <si>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</si>
  <si>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</si>
  <si>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</si>
  <si>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</si>
  <si>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</si>
  <si>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</si>
  <si>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</si>
  <si>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</si>
  <si>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</si>
  <si>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</si>
  <si>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</si>
  <si>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</si>
  <si>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</si>
  <si>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</si>
  <si>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</si>
  <si>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</si>
  <si>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</si>
  <si>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</si>
  <si>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</si>
  <si>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</si>
  <si>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</si>
  <si>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</si>
  <si>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</si>
  <si>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</si>
  <si>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</si>
  <si>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</si>
  <si>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</si>
  <si>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</si>
  <si>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</si>
  <si>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</si>
  <si>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</si>
  <si>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</si>
  <si>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</si>
  <si>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</si>
  <si>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</si>
  <si>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</si>
  <si>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</si>
  <si>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</si>
  <si>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</si>
  <si>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</si>
  <si>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</si>
  <si>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</si>
  <si>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</si>
  <si>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</si>
  <si>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</si>
  <si>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</si>
  <si>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</si>
  <si>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</si>
  <si>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</si>
  <si>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</si>
  <si>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</si>
  <si>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</si>
  <si>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</si>
  <si>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</si>
  <si>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</si>
  <si>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</si>
  <si>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</si>
  <si>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</si>
  <si>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2.12</t>
  </si>
  <si>
    <t>▲ 3.04</t>
  </si>
  <si>
    <t>▲ 0.72</t>
  </si>
  <si>
    <t>水道事業会計</t>
  </si>
  <si>
    <t>一般会計</t>
  </si>
  <si>
    <t>土地区画整理事業特別会計</t>
  </si>
  <si>
    <t>国民健康保険事業特別会計</t>
  </si>
  <si>
    <t>▲ 0.71</t>
  </si>
  <si>
    <t>後期高齢者医療特別会計</t>
  </si>
  <si>
    <t>学校給食事業特別会計</t>
  </si>
  <si>
    <t>▲ 0.00</t>
  </si>
  <si>
    <t>へき地診療事業特別会計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</si>
  <si>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</si>
  <si>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</si>
  <si>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</si>
  <si>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</si>
  <si>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</si>
  <si>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</si>
  <si>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</si>
  <si>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</si>
  <si>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</si>
  <si>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</si>
  <si>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（株）幡多情報エントランスセンター</t>
    <rPh sb="0" eb="3">
      <t>カブ</t>
    </rPh>
    <rPh sb="3" eb="5">
      <t>ハタ</t>
    </rPh>
    <rPh sb="5" eb="7">
      <t>ジョウホウ</t>
    </rPh>
    <phoneticPr fontId="2"/>
  </si>
  <si>
    <t>西南地域ネットワーク（株）</t>
    <rPh sb="0" eb="2">
      <t>セイナン</t>
    </rPh>
    <rPh sb="2" eb="4">
      <t>チイキ</t>
    </rPh>
    <rPh sb="10" eb="13">
      <t>カブ</t>
    </rPh>
    <phoneticPr fontId="2"/>
  </si>
  <si>
    <t>幡多広域市町村圏事務組合（一般会計）</t>
    <rPh sb="0" eb="2">
      <t>ハタ</t>
    </rPh>
    <rPh sb="2" eb="4">
      <t>コウイキ</t>
    </rPh>
    <rPh sb="4" eb="12">
      <t>シチョウソンケンジムクミアイ</t>
    </rPh>
    <rPh sb="13" eb="15">
      <t>イッパン</t>
    </rPh>
    <rPh sb="15" eb="17">
      <t>カイケイ</t>
    </rPh>
    <phoneticPr fontId="2"/>
  </si>
  <si>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2"/>
  </si>
  <si>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2"/>
  </si>
  <si>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</si>
  <si>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</si>
  <si>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</si>
  <si>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</si>
  <si>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</si>
  <si>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2"/>
  </si>
  <si>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2"/>
  </si>
  <si>
    <t>ふるさと寄附金基金</t>
    <rPh sb="4" eb="7">
      <t>キフキン</t>
    </rPh>
    <rPh sb="7" eb="9">
      <t>キキン</t>
    </rPh>
    <phoneticPr fontId="5"/>
  </si>
  <si>
    <t>施設等整備基金</t>
    <rPh sb="0" eb="2">
      <t>シセツ</t>
    </rPh>
    <rPh sb="2" eb="3">
      <t>トウ</t>
    </rPh>
    <rPh sb="3" eb="5">
      <t>セイビ</t>
    </rPh>
    <rPh sb="5" eb="7">
      <t>キキン</t>
    </rPh>
    <phoneticPr fontId="5"/>
  </si>
  <si>
    <t>地域振興基金</t>
    <rPh sb="0" eb="2">
      <t>チイキ</t>
    </rPh>
    <rPh sb="2" eb="4">
      <t>シンコウ</t>
    </rPh>
    <rPh sb="4" eb="6">
      <t>キキン</t>
    </rPh>
    <phoneticPr fontId="5"/>
  </si>
  <si>
    <t>総合運動公園施設整備等基金</t>
    <rPh sb="0" eb="2">
      <t>ソウゴウ</t>
    </rPh>
    <rPh sb="2" eb="4">
      <t>ウンドウ</t>
    </rPh>
    <rPh sb="4" eb="6">
      <t>コウエン</t>
    </rPh>
    <rPh sb="6" eb="8">
      <t>シセツ</t>
    </rPh>
    <rPh sb="8" eb="10">
      <t>セイビ</t>
    </rPh>
    <rPh sb="10" eb="11">
      <t>トウ</t>
    </rPh>
    <rPh sb="11" eb="13">
      <t>キキン</t>
    </rPh>
    <phoneticPr fontId="5"/>
  </si>
  <si>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</si>
  <si>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</si>
  <si>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</si>
  <si>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</si>
  <si>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</si>
  <si>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</si>
  <si>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減少傾向にあるものの、類似団体内平均値を上回っている状況が続いている。有形固定資産減価償却率については類似団体内平均値をH27年に上回っていたものの、その後は下回っている状況が続いている。
今後も引続き発債の抑制及び基準財政需要額に算入される地方債を中心とした借入を行う等、将来負担比率の減少に取り組む。また、公共施設等総合管理計画に基づく公共施設等の整備を進めることにより、有形固定資産減価償却率の減少に取り組む。</t>
    <rPh sb="74" eb="75">
      <t>ネン</t>
    </rPh>
    <rPh sb="76" eb="78">
      <t>ウワマワ</t>
    </rPh>
    <rPh sb="88" eb="89">
      <t>ゴ</t>
    </rPh>
    <rPh sb="96" eb="98">
      <t>ジョウキョウ</t>
    </rPh>
    <rPh sb="99" eb="100">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</si>
  <si>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</si>
  <si>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</si>
  <si>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</si>
  <si>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</si>
  <si>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</si>
  <si>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</si>
  <si>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将来負担比率、実質公債費率共に減少傾向にあるものの類似団体内平均値より高い状況が続いている。
今後も大型建設事業が複数控えている状況であるため、市全体の事業量を調整し数値の悪化を招くことの無いように努めていく必要があるとともに、引続き発債の抑制及び基準財政需要額に算入される地方債を中心とした借入を行う等、将来負担比率よび実質公債費比率の減少に取り組む。</t>
    <rPh sb="47" eb="49">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</si>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</sst>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BAA2-4E2F-989D-18251DF2E3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81770</c:v>
                </c:pt>
                <c:pt idx="1">
                  <c:v>55084</c:v>
                </c:pt>
                <c:pt idx="2">
                  <c:v>63902</c:v>
                </c:pt>
                <c:pt idx="3">
                  <c:v>64837</c:v>
                </c:pt>
                <c:pt idx="4">
                  <c:v>112373</c:v>
                </c:pt>
              </c:numCache>
            </c:numRef>
          </c:val>
          <c:smooth val="0"/>
          <c:extLst>
            <c:ext xmlns:c16="http://schemas.microsoft.com/office/drawing/2014/chart" uri="{C3380CC4-5D6E-409C-BE32-E72D297353CC}">
              <c16:uniqueId val="{00000001-BAA2-4E2F-989D-18251DF2E3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3.49</c:v>
                </c:pt>
                <c:pt idx="1">
                  <c:v>1.35</c:v>
                </c:pt>
                <c:pt idx="2">
                  <c:v>2.37</c:v>
                </c:pt>
                <c:pt idx="3">
                  <c:v>-0.01</c:v>
                </c:pt>
                <c:pt idx="4">
                  <c:v>5.19</c:v>
                </c:pt>
              </c:numCache>
            </c:numRef>
          </c:val>
          <c:extLst>
            <c:ext xmlns:c16="http://schemas.microsoft.com/office/drawing/2014/chart" uri="{C3380CC4-5D6E-409C-BE32-E72D297353CC}">
              <c16:uniqueId val="{00000000-A513-4B9A-9344-1470AAC2C4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29.29</c:v>
                </c:pt>
                <c:pt idx="1">
                  <c:v>32.35</c:v>
                </c:pt>
                <c:pt idx="2">
                  <c:v>33.89</c:v>
                </c:pt>
                <c:pt idx="3">
                  <c:v>34.42</c:v>
                </c:pt>
                <c:pt idx="4">
                  <c:v>28.56</c:v>
                </c:pt>
              </c:numCache>
            </c:numRef>
          </c:val>
          <c:extLst>
            <c:ext xmlns:c16="http://schemas.microsoft.com/office/drawing/2014/chart" uri="{C3380CC4-5D6E-409C-BE32-E72D297353CC}">
              <c16:uniqueId val="{00000001-A513-4B9A-9344-1470AAC2C4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c:v>
                </c:pt>
                <c:pt idx="1">
                  <c:v>-2.12</c:v>
                </c:pt>
                <c:pt idx="2">
                  <c:v>1.1100000000000001</c:v>
                </c:pt>
                <c:pt idx="3">
                  <c:v>-3.04</c:v>
                </c:pt>
                <c:pt idx="4">
                  <c:v>-0.72</c:v>
                </c:pt>
              </c:numCache>
            </c:numRef>
          </c:val>
          <c:smooth val="0"/>
          <c:extLst>
            <c:ext xmlns:c16="http://schemas.microsoft.com/office/drawing/2014/chart" uri="{C3380CC4-5D6E-409C-BE32-E72D297353CC}">
              <c16:uniqueId val="{00000002-A513-4B9A-9344-1470AAC2C4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0-5EB3-40C0-B54C-32ECA39AE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B3-40C0-B54C-32ECA39AEA51}"/>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0.39</c:v>
                </c:pt>
                <c:pt idx="4">
                  <c:v>#N/A</c:v>
                </c:pt>
                <c:pt idx="5">
                  <c:v>0.16</c:v>
                </c:pt>
                <c:pt idx="6">
                  <c:v>#N/A</c:v>
                </c:pt>
                <c:pt idx="7">
                  <c:v>0</c:v>
                </c:pt>
                <c:pt idx="8">
                  <c:v>#N/A</c:v>
                </c:pt>
                <c:pt idx="9">
                  <c:v>0</c:v>
                </c:pt>
              </c:numCache>
            </c:numRef>
          </c:val>
          <c:extLst>
            <c:ext xmlns:c16="http://schemas.microsoft.com/office/drawing/2014/chart" uri="{C3380CC4-5D6E-409C-BE32-E72D297353CC}">
              <c16:uniqueId val="{00000002-5EB3-40C0-B54C-32ECA39AEA51}"/>
            </c:ext>
          </c:extLst>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EB3-40C0-B54C-32ECA39AEA51}"/>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EB3-40C0-B54C-32ECA39AEA5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0.01</c:v>
                </c:pt>
                <c:pt idx="8">
                  <c:v>#N/A</c:v>
                </c:pt>
                <c:pt idx="9">
                  <c:v>0.08</c:v>
                </c:pt>
              </c:numCache>
            </c:numRef>
          </c:val>
          <c:extLst>
            <c:ext xmlns:c16="http://schemas.microsoft.com/office/drawing/2014/chart" uri="{C3380CC4-5D6E-409C-BE32-E72D297353CC}">
              <c16:uniqueId val="{00000005-5EB3-40C0-B54C-32ECA39AEA5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0.71</c:v>
                </c:pt>
                <c:pt idx="1">
                  <c:v>#N/A</c:v>
                </c:pt>
                <c:pt idx="2">
                  <c:v>#N/A</c:v>
                </c:pt>
                <c:pt idx="3">
                  <c:v>0.54</c:v>
                </c:pt>
                <c:pt idx="4">
                  <c:v>#N/A</c:v>
                </c:pt>
                <c:pt idx="5">
                  <c:v>0.05</c:v>
                </c:pt>
                <c:pt idx="6">
                  <c:v>#N/A</c:v>
                </c:pt>
                <c:pt idx="7">
                  <c:v>0.77</c:v>
                </c:pt>
                <c:pt idx="8">
                  <c:v>#N/A</c:v>
                </c:pt>
                <c:pt idx="9">
                  <c:v>0.66</c:v>
                </c:pt>
              </c:numCache>
            </c:numRef>
          </c:val>
          <c:extLst>
            <c:ext xmlns:c16="http://schemas.microsoft.com/office/drawing/2014/chart" uri="{C3380CC4-5D6E-409C-BE32-E72D297353CC}">
              <c16:uniqueId val="{00000006-5EB3-40C0-B54C-32ECA39AEA51}"/>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3.38</c:v>
                </c:pt>
                <c:pt idx="4">
                  <c:v>#N/A</c:v>
                </c:pt>
                <c:pt idx="5">
                  <c:v>4.01</c:v>
                </c:pt>
                <c:pt idx="6">
                  <c:v>#N/A</c:v>
                </c:pt>
                <c:pt idx="7">
                  <c:v>4.5</c:v>
                </c:pt>
                <c:pt idx="8">
                  <c:v>#N/A</c:v>
                </c:pt>
                <c:pt idx="9">
                  <c:v>4.87</c:v>
                </c:pt>
              </c:numCache>
            </c:numRef>
          </c:val>
          <c:extLst>
            <c:ext xmlns:c16="http://schemas.microsoft.com/office/drawing/2014/chart" uri="{C3380CC4-5D6E-409C-BE32-E72D297353CC}">
              <c16:uniqueId val="{00000007-5EB3-40C0-B54C-32ECA39AEA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3.49</c:v>
                </c:pt>
                <c:pt idx="2">
                  <c:v>#N/A</c:v>
                </c:pt>
                <c:pt idx="3">
                  <c:v>1.34</c:v>
                </c:pt>
                <c:pt idx="4">
                  <c:v>#N/A</c:v>
                </c:pt>
                <c:pt idx="5">
                  <c:v>2.37</c:v>
                </c:pt>
                <c:pt idx="6">
                  <c:v>#N/A</c:v>
                </c:pt>
                <c:pt idx="7">
                  <c:v>0</c:v>
                </c:pt>
                <c:pt idx="8">
                  <c:v>#N/A</c:v>
                </c:pt>
                <c:pt idx="9">
                  <c:v>5.18</c:v>
                </c:pt>
              </c:numCache>
            </c:numRef>
          </c:val>
          <c:extLst>
            <c:ext xmlns:c16="http://schemas.microsoft.com/office/drawing/2014/chart" uri="{C3380CC4-5D6E-409C-BE32-E72D297353CC}">
              <c16:uniqueId val="{00000008-5EB3-40C0-B54C-32ECA39AEA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7.77</c:v>
                </c:pt>
                <c:pt idx="2">
                  <c:v>#N/A</c:v>
                </c:pt>
                <c:pt idx="3">
                  <c:v>9.7799999999999994</c:v>
                </c:pt>
                <c:pt idx="4">
                  <c:v>#N/A</c:v>
                </c:pt>
                <c:pt idx="5">
                  <c:v>11.76</c:v>
                </c:pt>
                <c:pt idx="6">
                  <c:v>#N/A</c:v>
                </c:pt>
                <c:pt idx="7">
                  <c:v>13.01</c:v>
                </c:pt>
                <c:pt idx="8">
                  <c:v>#N/A</c:v>
                </c:pt>
                <c:pt idx="9">
                  <c:v>14.69</c:v>
                </c:pt>
              </c:numCache>
            </c:numRef>
          </c:val>
          <c:extLst>
            <c:ext xmlns:c16="http://schemas.microsoft.com/office/drawing/2014/chart" uri="{C3380CC4-5D6E-409C-BE32-E72D297353CC}">
              <c16:uniqueId val="{00000009-5EB3-40C0-B54C-32ECA39AEA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1099</c:v>
                </c:pt>
                <c:pt idx="5">
                  <c:v>1048</c:v>
                </c:pt>
                <c:pt idx="8">
                  <c:v>1051</c:v>
                </c:pt>
                <c:pt idx="11">
                  <c:v>1029</c:v>
                </c:pt>
                <c:pt idx="14">
                  <c:v>1006</c:v>
                </c:pt>
              </c:numCache>
            </c:numRef>
          </c:val>
          <c:extLst>
            <c:ext xmlns:c16="http://schemas.microsoft.com/office/drawing/2014/chart" uri="{C3380CC4-5D6E-409C-BE32-E72D297353CC}">
              <c16:uniqueId val="{00000000-B7BE-4469-864E-483125129C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BE-4469-864E-483125129C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10</c:v>
                </c:pt>
                <c:pt idx="6">
                  <c:v>9</c:v>
                </c:pt>
                <c:pt idx="9">
                  <c:v>3</c:v>
                </c:pt>
                <c:pt idx="12">
                  <c:v>2</c:v>
                </c:pt>
              </c:numCache>
            </c:numRef>
          </c:val>
          <c:extLst>
            <c:ext xmlns:c16="http://schemas.microsoft.com/office/drawing/2014/chart" uri="{C3380CC4-5D6E-409C-BE32-E72D297353CC}">
              <c16:uniqueId val="{00000002-B7BE-4469-864E-483125129C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200</c:v>
                </c:pt>
                <c:pt idx="3">
                  <c:v>164</c:v>
                </c:pt>
                <c:pt idx="6">
                  <c:v>90</c:v>
                </c:pt>
                <c:pt idx="9">
                  <c:v>42</c:v>
                </c:pt>
                <c:pt idx="12">
                  <c:v>39</c:v>
                </c:pt>
              </c:numCache>
            </c:numRef>
          </c:val>
          <c:extLst>
            <c:ext xmlns:c16="http://schemas.microsoft.com/office/drawing/2014/chart" uri="{C3380CC4-5D6E-409C-BE32-E72D297353CC}">
              <c16:uniqueId val="{00000003-B7BE-4469-864E-483125129C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467</c:v>
                </c:pt>
                <c:pt idx="3">
                  <c:v>460</c:v>
                </c:pt>
                <c:pt idx="6">
                  <c:v>489</c:v>
                </c:pt>
                <c:pt idx="9">
                  <c:v>489</c:v>
                </c:pt>
                <c:pt idx="12">
                  <c:v>462</c:v>
                </c:pt>
              </c:numCache>
            </c:numRef>
          </c:val>
          <c:extLst>
            <c:ext xmlns:c16="http://schemas.microsoft.com/office/drawing/2014/chart" uri="{C3380CC4-5D6E-409C-BE32-E72D297353CC}">
              <c16:uniqueId val="{00000004-B7BE-4469-864E-483125129C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E-4469-864E-483125129C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E-4469-864E-483125129C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1187</c:v>
                </c:pt>
                <c:pt idx="3">
                  <c:v>1181</c:v>
                </c:pt>
                <c:pt idx="6">
                  <c:v>1237</c:v>
                </c:pt>
                <c:pt idx="9">
                  <c:v>1245</c:v>
                </c:pt>
                <c:pt idx="12">
                  <c:v>1229</c:v>
                </c:pt>
              </c:numCache>
            </c:numRef>
          </c:val>
          <c:extLst>
            <c:ext xmlns:c16="http://schemas.microsoft.com/office/drawing/2014/chart" uri="{C3380CC4-5D6E-409C-BE32-E72D297353CC}">
              <c16:uniqueId val="{00000007-B7BE-4469-864E-483125129C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765</c:v>
                </c:pt>
                <c:pt idx="2">
                  <c:v>#N/A</c:v>
                </c:pt>
                <c:pt idx="3">
                  <c:v>#N/A</c:v>
                </c:pt>
                <c:pt idx="4">
                  <c:v>767</c:v>
                </c:pt>
                <c:pt idx="5">
                  <c:v>#N/A</c:v>
                </c:pt>
                <c:pt idx="6">
                  <c:v>#N/A</c:v>
                </c:pt>
                <c:pt idx="7">
                  <c:v>774</c:v>
                </c:pt>
                <c:pt idx="8">
                  <c:v>#N/A</c:v>
                </c:pt>
                <c:pt idx="9">
                  <c:v>#N/A</c:v>
                </c:pt>
                <c:pt idx="10">
                  <c:v>750</c:v>
                </c:pt>
                <c:pt idx="11">
                  <c:v>#N/A</c:v>
                </c:pt>
                <c:pt idx="12">
                  <c:v>#N/A</c:v>
                </c:pt>
                <c:pt idx="13">
                  <c:v>726</c:v>
                </c:pt>
                <c:pt idx="14">
                  <c:v>#N/A</c:v>
                </c:pt>
              </c:numCache>
            </c:numRef>
          </c:val>
          <c:smooth val="0"/>
          <c:extLst>
            <c:ext xmlns:c16="http://schemas.microsoft.com/office/drawing/2014/chart" uri="{C3380CC4-5D6E-409C-BE32-E72D297353CC}">
              <c16:uniqueId val="{00000008-B7BE-4469-864E-483125129C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10584</c:v>
                </c:pt>
                <c:pt idx="5">
                  <c:v>10152</c:v>
                </c:pt>
                <c:pt idx="8">
                  <c:v>9996</c:v>
                </c:pt>
                <c:pt idx="11">
                  <c:v>9821</c:v>
                </c:pt>
                <c:pt idx="14">
                  <c:v>10176</c:v>
                </c:pt>
              </c:numCache>
            </c:numRef>
          </c:val>
          <c:extLst>
            <c:ext xmlns:c16="http://schemas.microsoft.com/office/drawing/2014/chart" uri="{C3380CC4-5D6E-409C-BE32-E72D297353CC}">
              <c16:uniqueId val="{00000000-F4C5-452B-B986-EA71EA20E5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53</c:v>
                </c:pt>
                <c:pt idx="8">
                  <c:v>59</c:v>
                </c:pt>
                <c:pt idx="11">
                  <c:v>100</c:v>
                </c:pt>
                <c:pt idx="14">
                  <c:v>178</c:v>
                </c:pt>
              </c:numCache>
            </c:numRef>
          </c:val>
          <c:extLst>
            <c:ext xmlns:c16="http://schemas.microsoft.com/office/drawing/2014/chart" uri="{C3380CC4-5D6E-409C-BE32-E72D297353CC}">
              <c16:uniqueId val="{00000001-F4C5-452B-B986-EA71EA20E5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3564</c:v>
                </c:pt>
                <c:pt idx="5">
                  <c:v>3856</c:v>
                </c:pt>
                <c:pt idx="8">
                  <c:v>3813</c:v>
                </c:pt>
                <c:pt idx="11">
                  <c:v>4014</c:v>
                </c:pt>
                <c:pt idx="14">
                  <c:v>3788</c:v>
                </c:pt>
              </c:numCache>
            </c:numRef>
          </c:val>
          <c:extLst>
            <c:ext xmlns:c16="http://schemas.microsoft.com/office/drawing/2014/chart" uri="{C3380CC4-5D6E-409C-BE32-E72D297353CC}">
              <c16:uniqueId val="{00000002-F4C5-452B-B986-EA71EA20E5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C5-452B-B986-EA71EA20E5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C5-452B-B986-EA71EA20E5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c:v>
                </c:pt>
                <c:pt idx="3">
                  <c:v>3</c:v>
                </c:pt>
                <c:pt idx="6">
                  <c:v>0</c:v>
                </c:pt>
                <c:pt idx="9">
                  <c:v>0</c:v>
                </c:pt>
                <c:pt idx="12">
                  <c:v>0</c:v>
                </c:pt>
              </c:numCache>
            </c:numRef>
          </c:val>
          <c:extLst>
            <c:ext xmlns:c16="http://schemas.microsoft.com/office/drawing/2014/chart" uri="{C3380CC4-5D6E-409C-BE32-E72D297353CC}">
              <c16:uniqueId val="{00000005-F4C5-452B-B986-EA71EA20E5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2215</c:v>
                </c:pt>
                <c:pt idx="3">
                  <c:v>2140</c:v>
                </c:pt>
                <c:pt idx="6">
                  <c:v>2086</c:v>
                </c:pt>
                <c:pt idx="9">
                  <c:v>2146</c:v>
                </c:pt>
                <c:pt idx="12">
                  <c:v>2123</c:v>
                </c:pt>
              </c:numCache>
            </c:numRef>
          </c:val>
          <c:extLst>
            <c:ext xmlns:c16="http://schemas.microsoft.com/office/drawing/2014/chart" uri="{C3380CC4-5D6E-409C-BE32-E72D297353CC}">
              <c16:uniqueId val="{00000006-F4C5-452B-B986-EA71EA20E5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350</c:v>
                </c:pt>
                <c:pt idx="3">
                  <c:v>197</c:v>
                </c:pt>
                <c:pt idx="6">
                  <c:v>145</c:v>
                </c:pt>
                <c:pt idx="9">
                  <c:v>126</c:v>
                </c:pt>
                <c:pt idx="12">
                  <c:v>99</c:v>
                </c:pt>
              </c:numCache>
            </c:numRef>
          </c:val>
          <c:extLst>
            <c:ext xmlns:c16="http://schemas.microsoft.com/office/drawing/2014/chart" uri="{C3380CC4-5D6E-409C-BE32-E72D297353CC}">
              <c16:uniqueId val="{00000007-F4C5-452B-B986-EA71EA20E5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4773</c:v>
                </c:pt>
                <c:pt idx="3">
                  <c:v>4727</c:v>
                </c:pt>
                <c:pt idx="6">
                  <c:v>4795</c:v>
                </c:pt>
                <c:pt idx="9">
                  <c:v>4616</c:v>
                </c:pt>
                <c:pt idx="12">
                  <c:v>4458</c:v>
                </c:pt>
              </c:numCache>
            </c:numRef>
          </c:val>
          <c:extLst>
            <c:ext xmlns:c16="http://schemas.microsoft.com/office/drawing/2014/chart" uri="{C3380CC4-5D6E-409C-BE32-E72D297353CC}">
              <c16:uniqueId val="{00000008-F4C5-452B-B986-EA71EA20E5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15</c:v>
                </c:pt>
                <c:pt idx="6">
                  <c:v>6</c:v>
                </c:pt>
                <c:pt idx="9">
                  <c:v>4</c:v>
                </c:pt>
                <c:pt idx="12">
                  <c:v>2</c:v>
                </c:pt>
              </c:numCache>
            </c:numRef>
          </c:val>
          <c:extLst>
            <c:ext xmlns:c16="http://schemas.microsoft.com/office/drawing/2014/chart" uri="{C3380CC4-5D6E-409C-BE32-E72D297353CC}">
              <c16:uniqueId val="{00000009-F4C5-452B-B986-EA71EA20E5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11373</c:v>
                </c:pt>
                <c:pt idx="3">
                  <c:v>11020</c:v>
                </c:pt>
                <c:pt idx="6">
                  <c:v>10653</c:v>
                </c:pt>
                <c:pt idx="9">
                  <c:v>10706</c:v>
                </c:pt>
                <c:pt idx="12">
                  <c:v>11044</c:v>
                </c:pt>
              </c:numCache>
            </c:numRef>
          </c:val>
          <c:extLst>
            <c:ext xmlns:c16="http://schemas.microsoft.com/office/drawing/2014/chart" uri="{C3380CC4-5D6E-409C-BE32-E72D297353CC}">
              <c16:uniqueId val="{0000000A-F4C5-452B-B986-EA71EA20E5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4553</c:v>
                </c:pt>
                <c:pt idx="2">
                  <c:v>#N/A</c:v>
                </c:pt>
                <c:pt idx="3">
                  <c:v>#N/A</c:v>
                </c:pt>
                <c:pt idx="4">
                  <c:v>4039</c:v>
                </c:pt>
                <c:pt idx="5">
                  <c:v>#N/A</c:v>
                </c:pt>
                <c:pt idx="6">
                  <c:v>#N/A</c:v>
                </c:pt>
                <c:pt idx="7">
                  <c:v>3817</c:v>
                </c:pt>
                <c:pt idx="8">
                  <c:v>#N/A</c:v>
                </c:pt>
                <c:pt idx="9">
                  <c:v>#N/A</c:v>
                </c:pt>
                <c:pt idx="10">
                  <c:v>3663</c:v>
                </c:pt>
                <c:pt idx="11">
                  <c:v>#N/A</c:v>
                </c:pt>
                <c:pt idx="12">
                  <c:v>#N/A</c:v>
                </c:pt>
                <c:pt idx="13">
                  <c:v>3584</c:v>
                </c:pt>
                <c:pt idx="14">
                  <c:v>#N/A</c:v>
                </c:pt>
              </c:numCache>
            </c:numRef>
          </c:val>
          <c:smooth val="0"/>
          <c:extLst>
            <c:ext xmlns:c16="http://schemas.microsoft.com/office/drawing/2014/chart" uri="{C3380CC4-5D6E-409C-BE32-E72D297353CC}">
              <c16:uniqueId val="{0000000B-F4C5-452B-B986-EA71EA20E5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2268</c:v>
                </c:pt>
                <c:pt idx="1">
                  <c:v>2322</c:v>
                </c:pt>
                <c:pt idx="2">
                  <c:v>1924</c:v>
                </c:pt>
              </c:numCache>
            </c:numRef>
          </c:val>
          <c:extLst>
            <c:ext xmlns:c16="http://schemas.microsoft.com/office/drawing/2014/chart" uri="{C3380CC4-5D6E-409C-BE32-E72D297353CC}">
              <c16:uniqueId val="{00000000-164E-4447-8DD7-58AEFB9330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201</c:v>
                </c:pt>
                <c:pt idx="2">
                  <c:v>202</c:v>
                </c:pt>
              </c:numCache>
            </c:numRef>
          </c:val>
          <c:extLst>
            <c:ext xmlns:c16="http://schemas.microsoft.com/office/drawing/2014/chart" uri="{C3380CC4-5D6E-409C-BE32-E72D297353CC}">
              <c16:uniqueId val="{00000001-164E-4447-8DD7-58AEFB9330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1070</c:v>
                </c:pt>
                <c:pt idx="1">
                  <c:v>1216</c:v>
                </c:pt>
                <c:pt idx="2">
                  <c:v>1389</c:v>
                </c:pt>
              </c:numCache>
            </c:numRef>
          </c:val>
          <c:extLst>
            <c:ext xmlns:c16="http://schemas.microsoft.com/office/drawing/2014/chart" uri="{C3380CC4-5D6E-409C-BE32-E72D297353CC}">
              <c16:uniqueId val="{00000002-164E-4447-8DD7-58AEFB9330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{5ADF9E02-7FDD-40F7-B3BC-8C809AECFE1C}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A9-4C53-8E51-1D8640CC88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{33660B19-5CDC-4655-9BE0-F4E7CFAADB51}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A9-4C53-8E51-1D8640CC88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{30A756E8-25D8-47D6-BF55-289987388888}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A9-4C53-8E51-1D8640CC88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{1C5597BA-F476-46CB-8936-C5DE6E5FA0CF}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A9-4C53-8E51-1D8640CC88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{2B6AC010-C7D1-4FDF-95A0-0C8184EC6681}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A9-4C53-8E51-1D8640CC881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{8771813E-66E9-4556-AA52-205A1DF7E270}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A9-4C53-8E51-1D8640CC881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{858FEA1D-8D58-4644-94C1-E9AD3C7EDCBC}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A9-4C53-8E51-1D8640CC881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{AAA7EAD5-49A0-48F4-A986-A277D13B8B3C}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A9-4C53-8E51-1D8640CC881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{B6A08766-4E68-433A-9DA1-071724314437}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A9-4C53-8E51-1D8640CC88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57.7</c:v>
                </c:pt>
                <c:pt idx="16">
                  <c:v>59</c:v>
                </c:pt>
                <c:pt idx="24">
                  <c:v>60.3</c:v>
                </c:pt>
                <c:pt idx="32">
                  <c:v>61.6</c:v>
                </c:pt>
              </c:numCache>
            </c:numRef>
          </c:xVal>
          <c:yVal>
            <c:numRef>
              <c:f>公会計指標分析・財政指標組合せ分析表!$BP$51:$DC$51</c:f>
              <c:numCache>
                <c:formatCode>#,##0.0;"▲ "#,##0.0</c:formatCode>
                <c:ptCount val="40"/>
                <c:pt idx="0">
                  <c:v>77.5</c:v>
                </c:pt>
                <c:pt idx="8">
                  <c:v>70.3</c:v>
                </c:pt>
                <c:pt idx="16">
                  <c:v>67.099999999999994</c:v>
                </c:pt>
                <c:pt idx="24">
                  <c:v>63.7</c:v>
                </c:pt>
                <c:pt idx="32">
                  <c:v>62.3</c:v>
                </c:pt>
              </c:numCache>
            </c:numRef>
          </c:yVal>
          <c:smooth val="0"/>
          <c:extLst>
            <c:ext xmlns:c16="http://schemas.microsoft.com/office/drawing/2014/chart" uri="{C3380CC4-5D6E-409C-BE32-E72D297353CC}">
              <c16:uniqueId val="{00000009-73A9-4C53-8E51-1D8640CC88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{1FDA9BED-19F4-4A9F-AEE4-3BDB88759A0F}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A9-4C53-8E51-1D8640CC88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{4E2B8928-4955-4656-A2F7-36452E43CC81}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A9-4C53-8E51-1D8640CC88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{216B292C-5CE4-42B9-951C-E56BD8B949B7}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A9-4C53-8E51-1D8640CC88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{AEF002D7-C27B-4A4B-AD0C-0B4999ABB128}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A9-4C53-8E51-1D8640CC88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{83FD861E-78F8-400C-8640-3437098E959B}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A9-4C53-8E51-1D8640CC881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{285B13EF-E712-4401-A4AA-D4C5D3A6B11C}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A9-4C53-8E51-1D8640CC881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{D5108D8B-F608-4DFC-95F2-C5AC36F7BEDA}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A9-4C53-8E51-1D8640CC881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{9D249600-3A76-4B7E-BC09-1C2D119F2CDC}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A9-4C53-8E51-1D8640CC881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{14F36DCD-896E-4384-9B43-92EC4852C3AA}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A9-4C53-8E51-1D8640CC88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3A9-4C53-8E51-1D8640CC8813}"/>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{9C469136-128B-4967-890A-4B9719D9515B}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D7B-49C6-A2CB-404CD7751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{B006DEC0-E89C-463D-9191-03A468F0A6C3}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7B-49C6-A2CB-404CD7751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{B8112A5A-5CAF-4714-8C8D-4C29C29AD31C}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7B-49C6-A2CB-404CD7751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{16DF61E9-23A2-44DA-8FD9-9137C5C6D554}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7B-49C6-A2CB-404CD7751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{DD99CA29-3FC3-4030-8299-E7E89B9E3174}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7B-49C6-A2CB-404CD7751F6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{E1740D89-8718-43DF-8EC3-FE09F204A736}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D7B-49C6-A2CB-404CD7751F6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{C16F9DA8-8996-4392-8771-76659155B356}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D7B-49C6-A2CB-404CD7751F6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{22EDA559-9D95-44CA-BBA3-8E68C54ECBAA}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D7B-49C6-A2CB-404CD7751F6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{87361903-F9DE-45ED-B256-93FA9277AD88}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D7B-49C6-A2CB-404CD7751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14.3</c:v>
                </c:pt>
                <c:pt idx="16">
                  <c:v>13.3</c:v>
                </c:pt>
                <c:pt idx="24">
                  <c:v>13.3</c:v>
                </c:pt>
                <c:pt idx="32">
                  <c:v>13</c:v>
                </c:pt>
              </c:numCache>
            </c:numRef>
          </c:xVal>
          <c:yVal>
            <c:numRef>
              <c:f>公会計指標分析・財政指標組合せ分析表!$BP$73:$DC$73</c:f>
              <c:numCache>
                <c:formatCode>#,##0.0;"▲ "#,##0.0</c:formatCode>
                <c:ptCount val="40"/>
                <c:pt idx="0">
                  <c:v>77.5</c:v>
                </c:pt>
                <c:pt idx="8">
                  <c:v>70.3</c:v>
                </c:pt>
                <c:pt idx="16">
                  <c:v>67.099999999999994</c:v>
                </c:pt>
                <c:pt idx="24">
                  <c:v>63.7</c:v>
                </c:pt>
                <c:pt idx="32">
                  <c:v>62.3</c:v>
                </c:pt>
              </c:numCache>
            </c:numRef>
          </c:yVal>
          <c:smooth val="0"/>
          <c:extLst>
            <c:ext xmlns:c16="http://schemas.microsoft.com/office/drawing/2014/chart" uri="{C3380CC4-5D6E-409C-BE32-E72D297353CC}">
              <c16:uniqueId val="{00000009-ED7B-49C6-A2CB-404CD7751F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{3C6EC8F6-C6C0-4F2B-A5CE-22C41C87301B}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D7B-49C6-A2CB-404CD7751F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{6EBCB5FB-4673-43D1-8967-6DE438184A44}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7B-49C6-A2CB-404CD7751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{91032F16-24DB-4E4F-B23A-C3E2437692E4}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7B-49C6-A2CB-404CD7751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{66BAC4D6-17E1-47EA-8236-E9D19E749523}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7B-49C6-A2CB-404CD7751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{A981BB4B-ECE0-4D04-9905-C64745906496}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7B-49C6-A2CB-404CD7751F61}"/>
                </c:ext>
              </c:extLst>
            </c:dLbl>
            <c:dLbl>
              <c:idx val="8"/>
              <c:layout>
                <c:manualLayout>
                  <c:x val="-3.069941542837188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{79E58548-C70D-4174-886A-E1AA88A5F5B6}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D7B-49C6-A2CB-404CD7751F61}"/>
                </c:ext>
              </c:extLst>
            </c:dLbl>
            <c:dLbl>
              <c:idx val="16"/>
              <c:layout>
                <c:manualLayout>
                  <c:x val="-3.269656780984938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{FA7889AD-02CF-4459-819F-A3B43133931D}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D7B-49C6-A2CB-404CD7751F61}"/>
                </c:ext>
              </c:extLst>
            </c:dLbl>
            <c:dLbl>
              <c:idx val="24"/>
              <c:layout>
                <c:manualLayout>
                  <c:x val="-2.4403697309293447E-2"/>
                  <c:y val="-5.44837787612497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{71637082-AB9E-4E60-B704-913FDD2D109F}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D7B-49C6-A2CB-404CD7751F61}"/>
                </c:ext>
              </c:extLst>
            </c:dLbl>
            <c:dLbl>
              <c:idx val="32"/>
              <c:layout>
                <c:manualLayout>
                  <c:x val="-3.8864637034892804E-2"/>
                  <c:y val="-7.034951541433812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{0DBB8A1F-9181-4414-9A88-B8A5A74BA065}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D7B-49C6-A2CB-404CD7751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ED7B-49C6-A2CB-404CD7751F61}"/>
            </c:ext>
          </c:extLst>
        </c:ser>
        <c:dLbls>
          <c:showLegendKey val="0"/>
          <c:showVal val="1"/>
          <c:showCatName val="0"/>
          <c:showSerName val="0"/>
          <c:showPercent val="0"/>
          <c:showBubbleSize val="0"/>
        </c:dLbls>
        <c:axId val="84219776"/>
        <c:axId val="84234240"/>
      </c:scatterChart>
      <c:valAx>
        <c:axId val="84219776"/>
        <c:scaling>
          <c:orientation val="minMax"/>
          <c:max val="15.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となり、実質公債費比率の分子についても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となった。実質公債費比率について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が、依然類似団体内平均値より高い状況にあるため、既発行債の償還額は今後減少傾向にあるものの、実質公債費比率の減少に向けて、引き続き新規発行債の抑制や有利な財政措置がある起債の借入等に取り組む。</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また、今後も市庁舎、保育所及び学校教育施設等の移転や改築といった大型建設事業を控えている状況であるため、公債費の急激な増加を防ぐべく、事業の優先順位付けや事業費の平準化等を行っていく。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ポイント減少。これは、公営企業債等繰入見込額及び組合負担等見込額の減少が主な要因である。類似団体内平均値との差は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ポイントと、引き続き平均値より高い数値が続いている。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今後も新規発行債の抑制に努め、借り入れる場合も基準財政需要額に算入される起債を中心に借入れを行い、将来負担比率の減少に取り組む。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高知県宿毛市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基金全体で見ると、前年度比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百万円基金残高が減少している。主な要因としては財政調整基金を令和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月末時点における仮決算に基づき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百万円の取崩しを行ったためである。一方でふるさと寄附金の増加によりふるさと寄附金基金残高が増加したことにより全体の減少が抑えられている。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ふるさと寄附金基金：宿毛市ふるさと寄附金条例に基づき寄附された寄附金を適正に管理し、運用する。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地域振興基金：高齢化社会の到来に備え、在宅福祉の向上、健康づくり、ボランティア活動の活発化、快適な生活環境の形成等を図る。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総合運動公園施設整備等基金：宿毛市総合運動公園の施設整備及び同施設整備に要する起債の元利償還金に充てる。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地方改善事業共同事業施設整備基金：地方改善事業共同事業施設の永続的な活用、運営を図る。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ふるさと寄附金基金については、前年度より寄附金収入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施設等整備基金については、今後予定されている大型建設事業の財源として活用することが見込まれることから、今後も計画的な積立てを継続していく。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度までは基金残高が増加しているものの、今後は寄附金収入の減少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することも予想される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ため、住民サービス向上に資する事業の財源としての活用を慎重に検討しつつ、取崩額の抑制に努めていく。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月末時点における仮決算に基づき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月豪雨規模の災害が到来した場合には更なる財政出動が想定されるため、必要額を見極めた上で基金積立てに向けた取組みを継続していく。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年度決算においては預金利子による収入分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年度に引続き基金残高は増加した。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当市では、平成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年度に策定した公共施設等総合管理計画に基づき、公共施設総延床面積の</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％削減を目指して、公共施設等の整備を進めている。有形固定資産原価償却率については全国平均</a:t>
          </a:r>
          <a:r>
            <a:rPr kumimoji="1" lang="ja-JP" altLang="en-US" sz="1000">
              <a:solidFill>
                <a:schemeClr val="dk1"/>
              </a:solidFill>
              <a:effectLst/>
              <a:latin typeface="+mn-lt"/>
              <a:ea typeface="+mn-ea"/>
              <a:cs typeface="+mn-cs"/>
            </a:rPr>
            <a:t>を</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ポイント、類似団体内平均値を</a:t>
          </a:r>
          <a:r>
            <a:rPr kumimoji="1" lang="en-US" altLang="ja-JP" sz="1000">
              <a:solidFill>
                <a:schemeClr val="dk1"/>
              </a:solidFill>
              <a:effectLst/>
              <a:latin typeface="+mn-lt"/>
              <a:ea typeface="+mn-ea"/>
              <a:cs typeface="+mn-cs"/>
            </a:rPr>
            <a:t>0.4</a:t>
          </a:r>
          <a:r>
            <a:rPr kumimoji="1" lang="ja-JP" altLang="en-US" sz="1000">
              <a:solidFill>
                <a:schemeClr val="dk1"/>
              </a:solidFill>
              <a:effectLst/>
              <a:latin typeface="+mn-lt"/>
              <a:ea typeface="+mn-ea"/>
              <a:cs typeface="+mn-cs"/>
            </a:rPr>
            <a:t>ポイント下回っているものの</a:t>
          </a:r>
          <a:r>
            <a:rPr kumimoji="1" lang="ja-JP" altLang="ja-JP" sz="1000">
              <a:solidFill>
                <a:schemeClr val="dk1"/>
              </a:solidFill>
              <a:effectLst/>
              <a:latin typeface="+mn-lt"/>
              <a:ea typeface="+mn-ea"/>
              <a:cs typeface="+mn-cs"/>
            </a:rPr>
            <a:t>、高知県平均</a:t>
          </a:r>
          <a:r>
            <a:rPr kumimoji="1" lang="ja-JP" altLang="en-US"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0.8</a:t>
          </a:r>
          <a:r>
            <a:rPr kumimoji="1" lang="ja-JP" altLang="en-US" sz="1000">
              <a:solidFill>
                <a:schemeClr val="dk1"/>
              </a:solidFill>
              <a:effectLst/>
              <a:latin typeface="+mn-lt"/>
              <a:ea typeface="+mn-ea"/>
              <a:cs typeface="+mn-cs"/>
            </a:rPr>
            <a:t>ポイント上回って</a:t>
          </a:r>
          <a:r>
            <a:rPr kumimoji="1" lang="ja-JP" altLang="ja-JP" sz="1000">
              <a:solidFill>
                <a:schemeClr val="dk1"/>
              </a:solidFill>
              <a:effectLst/>
              <a:latin typeface="+mn-lt"/>
              <a:ea typeface="+mn-ea"/>
              <a:cs typeface="+mn-cs"/>
            </a:rPr>
            <a:t>いる。</a:t>
          </a:r>
          <a:r>
            <a:rPr kumimoji="1" lang="ja-JP" altLang="en-US" sz="1000">
              <a:solidFill>
                <a:schemeClr val="dk1"/>
              </a:solidFill>
              <a:effectLst/>
              <a:latin typeface="+mn-lt"/>
              <a:ea typeface="+mn-ea"/>
              <a:cs typeface="+mn-cs"/>
            </a:rPr>
            <a:t>今後は大型建設事業が控えており、減価償却率は減少することが考えられるが、引き続き</a:t>
          </a:r>
          <a:r>
            <a:rPr kumimoji="1" lang="ja-JP" altLang="ja-JP" sz="1000">
              <a:solidFill>
                <a:schemeClr val="dk1"/>
              </a:solidFill>
              <a:effectLst/>
              <a:latin typeface="+mn-lt"/>
              <a:ea typeface="+mn-ea"/>
              <a:cs typeface="+mn-cs"/>
            </a:rPr>
            <a:t>人口規模及び防災・減災対策の観点を踏まえ老朽化した施設の機能集約等を検討していく。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9" name="楕円 78"/>
        <xdr:cNvSpPr/>
      </xdr:nvSpPr>
      <xdr:spPr>
        <a:xfrm>
          <a:off x="47117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79646</xdr:rowOff>
    </xdr:from>
    <xdr:ext cx="405111" cy="259045"/>
    <xdr:sp macro="" textlink="">
      <xdr:nvSpPr>
        <xdr:cNvPr id="80" name="有形固定資産減価償却率該当値テキスト"/>
        <xdr:cNvSpPr txBox="1"/>
      </xdr:nvSpPr>
      <xdr:spPr>
        <a:xfrm>
          <a:off x="4813300" y="565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28702</xdr:rowOff>
    </xdr:from>
    <xdr:to>
      <xdr:col>19</xdr:col>
      <xdr:colOff>187325</xdr:colOff>
      <xdr:row>29</xdr:row>
      <xdr:rowOff>130302</xdr:rowOff>
    </xdr:to>
    <xdr:sp macro="" textlink="">
      <xdr:nvSpPr>
        <xdr:cNvPr id="81" name="楕円 80"/>
        <xdr:cNvSpPr/>
      </xdr:nvSpPr>
      <xdr:spPr>
        <a:xfrm>
          <a:off x="4000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79502</xdr:rowOff>
    </xdr:from>
    <xdr:to>
      <xdr:col>23</xdr:col>
      <xdr:colOff>85725</xdr:colOff>
      <xdr:row>29</xdr:row>
      <xdr:rowOff>107569</xdr:rowOff>
    </xdr:to>
    <xdr:cxnSp macro="">
      <xdr:nvCxnSpPr>
        <xdr:cNvPr id="82" name="直線コネクタ 81"/>
        <xdr:cNvCxnSpPr/>
      </xdr:nvCxnSpPr>
      <xdr:spPr>
        <a:xfrm>
          <a:off x="4051300" y="582307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3" name="楕円 82"/>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79502</xdr:rowOff>
    </xdr:to>
    <xdr:cxnSp macro="">
      <xdr:nvCxnSpPr>
        <xdr:cNvPr id="84" name="直線コネクタ 83"/>
        <xdr:cNvCxnSpPr/>
      </xdr:nvCxnSpPr>
      <xdr:spPr>
        <a:xfrm>
          <a:off x="3289300" y="579501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144018</xdr:rowOff>
    </xdr:from>
    <xdr:to>
      <xdr:col>11</xdr:col>
      <xdr:colOff>187325</xdr:colOff>
      <xdr:row>29</xdr:row>
      <xdr:rowOff>74168</xdr:rowOff>
    </xdr:to>
    <xdr:sp macro="" textlink="">
      <xdr:nvSpPr>
        <xdr:cNvPr id="85" name="楕円 84"/>
        <xdr:cNvSpPr/>
      </xdr:nvSpPr>
      <xdr:spPr>
        <a:xfrm>
          <a:off x="247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23368</xdr:rowOff>
    </xdr:from>
    <xdr:to>
      <xdr:col>15</xdr:col>
      <xdr:colOff>136525</xdr:colOff>
      <xdr:row>29</xdr:row>
      <xdr:rowOff>51435</xdr:rowOff>
    </xdr:to>
    <xdr:cxnSp macro="">
      <xdr:nvCxnSpPr>
        <xdr:cNvPr id="86" name="直線コネクタ 85"/>
        <xdr:cNvCxnSpPr/>
      </xdr:nvCxnSpPr>
      <xdr:spPr>
        <a:xfrm>
          <a:off x="2527300" y="576694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87" name="楕円 86"/>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23368</xdr:rowOff>
    </xdr:from>
    <xdr:to>
      <xdr:col>11</xdr:col>
      <xdr:colOff>136525</xdr:colOff>
      <xdr:row>29</xdr:row>
      <xdr:rowOff>40640</xdr:rowOff>
    </xdr:to>
    <xdr:cxnSp macro="">
      <xdr:nvCxnSpPr>
        <xdr:cNvPr id="88" name="直線コネクタ 87"/>
        <xdr:cNvCxnSpPr/>
      </xdr:nvCxnSpPr>
      <xdr:spPr>
        <a:xfrm flipV="1">
          <a:off x="1765300" y="576694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146829</xdr:rowOff>
    </xdr:from>
    <xdr:ext cx="405111" cy="259045"/>
    <xdr:sp macro="" textlink="">
      <xdr:nvSpPr>
        <xdr:cNvPr id="93" name="n_1mainValue有形固定資産減価償却率"/>
        <xdr:cNvSpPr txBox="1"/>
      </xdr:nvSpPr>
      <xdr:spPr>
        <a:xfrm>
          <a:off x="38360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4"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90695</xdr:rowOff>
    </xdr:from>
    <xdr:ext cx="405111" cy="259045"/>
    <xdr:sp macro="" textlink="">
      <xdr:nvSpPr>
        <xdr:cNvPr id="95" name="n_3mainValue有形固定資産減価償却率"/>
        <xdr:cNvSpPr txBox="1"/>
      </xdr:nvSpPr>
      <xdr:spPr>
        <a:xfrm>
          <a:off x="2324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82567</xdr:rowOff>
    </xdr:from>
    <xdr:ext cx="405111" cy="259045"/>
    <xdr:sp macro="" textlink="">
      <xdr:nvSpPr>
        <xdr:cNvPr id="96" name="n_4mainValue有形固定資産減価償却率"/>
        <xdr:cNvSpPr txBox="1"/>
      </xdr:nvSpPr>
      <xdr:spPr>
        <a:xfrm>
          <a:off x="1562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、高知県平均を</a:t>
          </a:r>
          <a:r>
            <a:rPr kumimoji="1" lang="en-US" altLang="ja-JP" sz="1100">
              <a:solidFill>
                <a:schemeClr val="dk1"/>
              </a:solidFill>
              <a:effectLst/>
              <a:latin typeface="+mn-lt"/>
              <a:ea typeface="+mn-ea"/>
              <a:cs typeface="+mn-cs"/>
            </a:rPr>
            <a:t>90.3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下回っているが、</a:t>
          </a:r>
          <a:r>
            <a:rPr kumimoji="1" lang="ja-JP" altLang="en-US" sz="1100">
              <a:solidFill>
                <a:schemeClr val="dk1"/>
              </a:solidFill>
              <a:effectLst/>
              <a:latin typeface="+mn-lt"/>
              <a:ea typeface="+mn-ea"/>
              <a:cs typeface="+mn-cs"/>
            </a:rPr>
            <a:t>全国平均は</a:t>
          </a:r>
          <a:r>
            <a:rPr kumimoji="1" lang="en-US" altLang="ja-JP" sz="1100">
              <a:solidFill>
                <a:schemeClr val="dk1"/>
              </a:solidFill>
              <a:effectLst/>
              <a:latin typeface="+mn-lt"/>
              <a:ea typeface="+mn-ea"/>
              <a:cs typeface="+mn-cs"/>
            </a:rPr>
            <a:t>37.8</a:t>
          </a:r>
          <a:r>
            <a:rPr kumimoji="1" lang="ja-JP" altLang="en-US"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今後地方債を活用した大型建設事業が複数控えている状況であるため、市全体の事業量を調整し数値の悪化を招くことの無いように努めていく必要がある。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166775</xdr:rowOff>
    </xdr:from>
    <xdr:to>
      <xdr:col>76</xdr:col>
      <xdr:colOff>73025</xdr:colOff>
      <xdr:row>30</xdr:row>
      <xdr:rowOff>96925</xdr:rowOff>
    </xdr:to>
    <xdr:sp macro="" textlink="">
      <xdr:nvSpPr>
        <xdr:cNvPr id="143" name="楕円 142"/>
        <xdr:cNvSpPr/>
      </xdr:nvSpPr>
      <xdr:spPr>
        <a:xfrm>
          <a:off x="14744700" y="5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18202</xdr:rowOff>
    </xdr:from>
    <xdr:ext cx="469744" cy="259045"/>
    <xdr:sp macro="" textlink="">
      <xdr:nvSpPr>
        <xdr:cNvPr id="144" name="債務償還比率該当値テキスト"/>
        <xdr:cNvSpPr txBox="1"/>
      </xdr:nvSpPr>
      <xdr:spPr>
        <a:xfrm>
          <a:off x="14846300" y="57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126474</xdr:rowOff>
    </xdr:from>
    <xdr:to>
      <xdr:col>72</xdr:col>
      <xdr:colOff>123825</xdr:colOff>
      <xdr:row>30</xdr:row>
      <xdr:rowOff>56624</xdr:rowOff>
    </xdr:to>
    <xdr:sp macro="" textlink="">
      <xdr:nvSpPr>
        <xdr:cNvPr id="145" name="楕円 144"/>
        <xdr:cNvSpPr/>
      </xdr:nvSpPr>
      <xdr:spPr>
        <a:xfrm>
          <a:off x="14033500" y="58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5824</xdr:rowOff>
    </xdr:from>
    <xdr:to>
      <xdr:col>76</xdr:col>
      <xdr:colOff>22225</xdr:colOff>
      <xdr:row>30</xdr:row>
      <xdr:rowOff>46125</xdr:rowOff>
    </xdr:to>
    <xdr:cxnSp macro="">
      <xdr:nvCxnSpPr>
        <xdr:cNvPr id="146" name="直線コネクタ 145"/>
        <xdr:cNvCxnSpPr/>
      </xdr:nvCxnSpPr>
      <xdr:spPr>
        <a:xfrm>
          <a:off x="14084300" y="5920849"/>
          <a:ext cx="7112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121848</xdr:rowOff>
    </xdr:from>
    <xdr:to>
      <xdr:col>68</xdr:col>
      <xdr:colOff>123825</xdr:colOff>
      <xdr:row>30</xdr:row>
      <xdr:rowOff>51998</xdr:rowOff>
    </xdr:to>
    <xdr:sp macro="" textlink="">
      <xdr:nvSpPr>
        <xdr:cNvPr id="147" name="楕円 146"/>
        <xdr:cNvSpPr/>
      </xdr:nvSpPr>
      <xdr:spPr>
        <a:xfrm>
          <a:off x="13271500" y="5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1198</xdr:rowOff>
    </xdr:from>
    <xdr:to>
      <xdr:col>72</xdr:col>
      <xdr:colOff>73025</xdr:colOff>
      <xdr:row>30</xdr:row>
      <xdr:rowOff>5824</xdr:rowOff>
    </xdr:to>
    <xdr:cxnSp macro="">
      <xdr:nvCxnSpPr>
        <xdr:cNvPr id="148" name="直線コネクタ 147"/>
        <xdr:cNvCxnSpPr/>
      </xdr:nvCxnSpPr>
      <xdr:spPr>
        <a:xfrm>
          <a:off x="13322300" y="5916223"/>
          <a:ext cx="762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88435</xdr:rowOff>
    </xdr:from>
    <xdr:to>
      <xdr:col>64</xdr:col>
      <xdr:colOff>123825</xdr:colOff>
      <xdr:row>30</xdr:row>
      <xdr:rowOff>18585</xdr:rowOff>
    </xdr:to>
    <xdr:sp macro="" textlink="">
      <xdr:nvSpPr>
        <xdr:cNvPr id="149" name="楕円 148"/>
        <xdr:cNvSpPr/>
      </xdr:nvSpPr>
      <xdr:spPr>
        <a:xfrm>
          <a:off x="12509500" y="5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139235</xdr:rowOff>
    </xdr:from>
    <xdr:to>
      <xdr:col>68</xdr:col>
      <xdr:colOff>73025</xdr:colOff>
      <xdr:row>30</xdr:row>
      <xdr:rowOff>1198</xdr:rowOff>
    </xdr:to>
    <xdr:cxnSp macro="">
      <xdr:nvCxnSpPr>
        <xdr:cNvPr id="150" name="直線コネクタ 149"/>
        <xdr:cNvCxnSpPr/>
      </xdr:nvCxnSpPr>
      <xdr:spPr>
        <a:xfrm>
          <a:off x="12560300" y="5882810"/>
          <a:ext cx="762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81340</xdr:rowOff>
    </xdr:from>
    <xdr:to>
      <xdr:col>60</xdr:col>
      <xdr:colOff>123825</xdr:colOff>
      <xdr:row>30</xdr:row>
      <xdr:rowOff>11490</xdr:rowOff>
    </xdr:to>
    <xdr:sp macro="" textlink="">
      <xdr:nvSpPr>
        <xdr:cNvPr id="151" name="楕円 150"/>
        <xdr:cNvSpPr/>
      </xdr:nvSpPr>
      <xdr:spPr>
        <a:xfrm>
          <a:off x="11747500" y="58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132140</xdr:rowOff>
    </xdr:from>
    <xdr:to>
      <xdr:col>64</xdr:col>
      <xdr:colOff>73025</xdr:colOff>
      <xdr:row>29</xdr:row>
      <xdr:rowOff>139235</xdr:rowOff>
    </xdr:to>
    <xdr:cxnSp macro="">
      <xdr:nvCxnSpPr>
        <xdr:cNvPr id="152" name="直線コネクタ 151"/>
        <xdr:cNvCxnSpPr/>
      </xdr:nvCxnSpPr>
      <xdr:spPr>
        <a:xfrm>
          <a:off x="11798300" y="5875715"/>
          <a:ext cx="7620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73151</xdr:rowOff>
    </xdr:from>
    <xdr:ext cx="469744" cy="259045"/>
    <xdr:sp macro="" textlink="">
      <xdr:nvSpPr>
        <xdr:cNvPr id="157" name="n_1mainValue債務償還比率"/>
        <xdr:cNvSpPr txBox="1"/>
      </xdr:nvSpPr>
      <xdr:spPr>
        <a:xfrm>
          <a:off x="13836727" y="5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68525</xdr:rowOff>
    </xdr:from>
    <xdr:ext cx="469744" cy="259045"/>
    <xdr:sp macro="" textlink="">
      <xdr:nvSpPr>
        <xdr:cNvPr id="158" name="n_2mainValue債務償還比率"/>
        <xdr:cNvSpPr txBox="1"/>
      </xdr:nvSpPr>
      <xdr:spPr>
        <a:xfrm>
          <a:off x="13087427" y="56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35112</xdr:rowOff>
    </xdr:from>
    <xdr:ext cx="469744" cy="259045"/>
    <xdr:sp macro="" textlink="">
      <xdr:nvSpPr>
        <xdr:cNvPr id="159" name="n_3mainValue債務償還比率"/>
        <xdr:cNvSpPr txBox="1"/>
      </xdr:nvSpPr>
      <xdr:spPr>
        <a:xfrm>
          <a:off x="12325427" y="56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28017</xdr:rowOff>
    </xdr:from>
    <xdr:ext cx="469744" cy="259045"/>
    <xdr:sp macro="" textlink="">
      <xdr:nvSpPr>
        <xdr:cNvPr id="160" name="n_4mainValue債務償還比率"/>
        <xdr:cNvSpPr txBox="1"/>
      </xdr:nvSpPr>
      <xdr:spPr>
        <a:xfrm>
          <a:off x="11563427" y="560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107060</xdr:rowOff>
    </xdr:from>
    <xdr:ext cx="405111" cy="259045"/>
    <xdr:sp macro="" textlink="">
      <xdr:nvSpPr>
        <xdr:cNvPr id="75" name="【道路】&#10;有形固定資産減価償却率該当値テキスト"/>
        <xdr:cNvSpPr txBox="1"/>
      </xdr:nvSpPr>
      <xdr:spPr>
        <a:xfrm>
          <a:off x="4673600"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6" name="楕円 75"/>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97427</xdr:rowOff>
    </xdr:from>
    <xdr:to>
      <xdr:col>24</xdr:col>
      <xdr:colOff>63500</xdr:colOff>
      <xdr:row>38</xdr:row>
      <xdr:rowOff>134983</xdr:rowOff>
    </xdr:to>
    <xdr:cxnSp macro="">
      <xdr:nvCxnSpPr>
        <xdr:cNvPr id="77" name="直線コネクタ 76"/>
        <xdr:cNvCxnSpPr/>
      </xdr:nvCxnSpPr>
      <xdr:spPr>
        <a:xfrm>
          <a:off x="3797300" y="66125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97427</xdr:rowOff>
    </xdr:to>
    <xdr:cxnSp macro="">
      <xdr:nvCxnSpPr>
        <xdr:cNvPr id="79" name="直線コネクタ 78"/>
        <xdr:cNvCxnSpPr/>
      </xdr:nvCxnSpPr>
      <xdr:spPr>
        <a:xfrm>
          <a:off x="2908300" y="65815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154396</xdr:rowOff>
    </xdr:from>
    <xdr:to>
      <xdr:col>10</xdr:col>
      <xdr:colOff>165100</xdr:colOff>
      <xdr:row>38</xdr:row>
      <xdr:rowOff>84545</xdr:rowOff>
    </xdr:to>
    <xdr:sp macro="" textlink="">
      <xdr:nvSpPr>
        <xdr:cNvPr id="80" name="楕円 79"/>
        <xdr:cNvSpPr/>
      </xdr:nvSpPr>
      <xdr:spPr>
        <a:xfrm>
          <a:off x="1968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66403</xdr:rowOff>
    </xdr:to>
    <xdr:cxnSp macro="">
      <xdr:nvCxnSpPr>
        <xdr:cNvPr id="81" name="直線コネクタ 80"/>
        <xdr:cNvCxnSpPr/>
      </xdr:nvCxnSpPr>
      <xdr:spPr>
        <a:xfrm>
          <a:off x="2019300" y="654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33746</xdr:rowOff>
    </xdr:to>
    <xdr:cxnSp macro="">
      <xdr:nvCxnSpPr>
        <xdr:cNvPr id="83" name="直線コネクタ 82"/>
        <xdr:cNvCxnSpPr/>
      </xdr:nvCxnSpPr>
      <xdr:spPr>
        <a:xfrm>
          <a:off x="1130300" y="65178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88" name="n_1main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9" name="n_2mainValue【道路】&#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101073</xdr:rowOff>
    </xdr:from>
    <xdr:ext cx="405111" cy="259045"/>
    <xdr:sp macro="" textlink="">
      <xdr:nvSpPr>
        <xdr:cNvPr id="90" name="n_3mainValue【道路】&#10;有形固定資産減価償却率"/>
        <xdr:cNvSpPr txBox="1"/>
      </xdr:nvSpPr>
      <xdr:spPr>
        <a:xfrm>
          <a:off x="1816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道路】&#10;有形固定資産減価償却率"/>
        <xdr:cNvSpPr txBox="1"/>
      </xdr:nvSpPr>
      <xdr:spPr>
        <a:xfrm>
          <a:off x="927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35449</xdr:rowOff>
    </xdr:from>
    <xdr:to>
      <xdr:col>55</xdr:col>
      <xdr:colOff>50800</xdr:colOff>
      <xdr:row>40</xdr:row>
      <xdr:rowOff>137049</xdr:rowOff>
    </xdr:to>
    <xdr:sp macro="" textlink="">
      <xdr:nvSpPr>
        <xdr:cNvPr id="129" name="楕円 128"/>
        <xdr:cNvSpPr/>
      </xdr:nvSpPr>
      <xdr:spPr>
        <a:xfrm>
          <a:off x="10426700" y="6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13876</xdr:rowOff>
    </xdr:from>
    <xdr:ext cx="534377" cy="259045"/>
    <xdr:sp macro="" textlink="">
      <xdr:nvSpPr>
        <xdr:cNvPr id="130" name="【道路】&#10;一人当たり延長該当値テキスト"/>
        <xdr:cNvSpPr txBox="1"/>
      </xdr:nvSpPr>
      <xdr:spPr>
        <a:xfrm>
          <a:off x="10515600" y="687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39372</xdr:rowOff>
    </xdr:from>
    <xdr:to>
      <xdr:col>50</xdr:col>
      <xdr:colOff>165100</xdr:colOff>
      <xdr:row>40</xdr:row>
      <xdr:rowOff>140972</xdr:rowOff>
    </xdr:to>
    <xdr:sp macro="" textlink="">
      <xdr:nvSpPr>
        <xdr:cNvPr id="131" name="楕円 130"/>
        <xdr:cNvSpPr/>
      </xdr:nvSpPr>
      <xdr:spPr>
        <a:xfrm>
          <a:off x="9588500" y="68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86249</xdr:rowOff>
    </xdr:from>
    <xdr:to>
      <xdr:col>55</xdr:col>
      <xdr:colOff>0</xdr:colOff>
      <xdr:row>40</xdr:row>
      <xdr:rowOff>90172</xdr:rowOff>
    </xdr:to>
    <xdr:cxnSp macro="">
      <xdr:nvCxnSpPr>
        <xdr:cNvPr id="132" name="直線コネクタ 131"/>
        <xdr:cNvCxnSpPr/>
      </xdr:nvCxnSpPr>
      <xdr:spPr>
        <a:xfrm flipV="1">
          <a:off x="9639300" y="6944249"/>
          <a:ext cx="8382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43213</xdr:rowOff>
    </xdr:from>
    <xdr:to>
      <xdr:col>46</xdr:col>
      <xdr:colOff>38100</xdr:colOff>
      <xdr:row>40</xdr:row>
      <xdr:rowOff>144813</xdr:rowOff>
    </xdr:to>
    <xdr:sp macro="" textlink="">
      <xdr:nvSpPr>
        <xdr:cNvPr id="133" name="楕円 132"/>
        <xdr:cNvSpPr/>
      </xdr:nvSpPr>
      <xdr:spPr>
        <a:xfrm>
          <a:off x="8699500" y="69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90172</xdr:rowOff>
    </xdr:from>
    <xdr:to>
      <xdr:col>50</xdr:col>
      <xdr:colOff>114300</xdr:colOff>
      <xdr:row>40</xdr:row>
      <xdr:rowOff>94013</xdr:rowOff>
    </xdr:to>
    <xdr:cxnSp macro="">
      <xdr:nvCxnSpPr>
        <xdr:cNvPr id="134" name="直線コネクタ 133"/>
        <xdr:cNvCxnSpPr/>
      </xdr:nvCxnSpPr>
      <xdr:spPr>
        <a:xfrm flipV="1">
          <a:off x="8750300" y="6948172"/>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46834</xdr:rowOff>
    </xdr:from>
    <xdr:to>
      <xdr:col>41</xdr:col>
      <xdr:colOff>101600</xdr:colOff>
      <xdr:row>40</xdr:row>
      <xdr:rowOff>148434</xdr:rowOff>
    </xdr:to>
    <xdr:sp macro="" textlink="">
      <xdr:nvSpPr>
        <xdr:cNvPr id="135" name="楕円 134"/>
        <xdr:cNvSpPr/>
      </xdr:nvSpPr>
      <xdr:spPr>
        <a:xfrm>
          <a:off x="7810500" y="69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94013</xdr:rowOff>
    </xdr:from>
    <xdr:to>
      <xdr:col>45</xdr:col>
      <xdr:colOff>177800</xdr:colOff>
      <xdr:row>40</xdr:row>
      <xdr:rowOff>97634</xdr:rowOff>
    </xdr:to>
    <xdr:cxnSp macro="">
      <xdr:nvCxnSpPr>
        <xdr:cNvPr id="136" name="直線コネクタ 135"/>
        <xdr:cNvCxnSpPr/>
      </xdr:nvCxnSpPr>
      <xdr:spPr>
        <a:xfrm flipV="1">
          <a:off x="7861300" y="6952013"/>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46751</xdr:rowOff>
    </xdr:from>
    <xdr:to>
      <xdr:col>36</xdr:col>
      <xdr:colOff>165100</xdr:colOff>
      <xdr:row>40</xdr:row>
      <xdr:rowOff>148351</xdr:rowOff>
    </xdr:to>
    <xdr:sp macro="" textlink="">
      <xdr:nvSpPr>
        <xdr:cNvPr id="137" name="楕円 136"/>
        <xdr:cNvSpPr/>
      </xdr:nvSpPr>
      <xdr:spPr>
        <a:xfrm>
          <a:off x="6921500" y="69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97551</xdr:rowOff>
    </xdr:from>
    <xdr:to>
      <xdr:col>41</xdr:col>
      <xdr:colOff>50800</xdr:colOff>
      <xdr:row>40</xdr:row>
      <xdr:rowOff>97634</xdr:rowOff>
    </xdr:to>
    <xdr:cxnSp macro="">
      <xdr:nvCxnSpPr>
        <xdr:cNvPr id="138" name="直線コネクタ 137"/>
        <xdr:cNvCxnSpPr/>
      </xdr:nvCxnSpPr>
      <xdr:spPr>
        <a:xfrm>
          <a:off x="6972300" y="6955551"/>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132099</xdr:rowOff>
    </xdr:from>
    <xdr:ext cx="534377" cy="259045"/>
    <xdr:sp macro="" textlink="">
      <xdr:nvSpPr>
        <xdr:cNvPr id="143" name="n_1mainValue【道路】&#10;一人当たり延長"/>
        <xdr:cNvSpPr txBox="1"/>
      </xdr:nvSpPr>
      <xdr:spPr>
        <a:xfrm>
          <a:off x="9359411" y="699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135940</xdr:rowOff>
    </xdr:from>
    <xdr:ext cx="534377" cy="259045"/>
    <xdr:sp macro="" textlink="">
      <xdr:nvSpPr>
        <xdr:cNvPr id="144" name="n_2mainValue【道路】&#10;一人当たり延長"/>
        <xdr:cNvSpPr txBox="1"/>
      </xdr:nvSpPr>
      <xdr:spPr>
        <a:xfrm>
          <a:off x="8483111" y="69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139561</xdr:rowOff>
    </xdr:from>
    <xdr:ext cx="534377" cy="259045"/>
    <xdr:sp macro="" textlink="">
      <xdr:nvSpPr>
        <xdr:cNvPr id="145" name="n_3mainValue【道路】&#10;一人当たり延長"/>
        <xdr:cNvSpPr txBox="1"/>
      </xdr:nvSpPr>
      <xdr:spPr>
        <a:xfrm>
          <a:off x="7594111" y="69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164878</xdr:rowOff>
    </xdr:from>
    <xdr:ext cx="534377" cy="259045"/>
    <xdr:sp macro="" textlink="">
      <xdr:nvSpPr>
        <xdr:cNvPr id="146" name="n_4mainValue【道路】&#10;一人当たり延長"/>
        <xdr:cNvSpPr txBox="1"/>
      </xdr:nvSpPr>
      <xdr:spPr>
        <a:xfrm>
          <a:off x="6705111" y="66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34925</xdr:rowOff>
    </xdr:from>
    <xdr:to>
      <xdr:col>24</xdr:col>
      <xdr:colOff>114300</xdr:colOff>
      <xdr:row>63</xdr:row>
      <xdr:rowOff>136525</xdr:rowOff>
    </xdr:to>
    <xdr:sp macro="" textlink="">
      <xdr:nvSpPr>
        <xdr:cNvPr id="186" name="楕円 185"/>
        <xdr:cNvSpPr/>
      </xdr:nvSpPr>
      <xdr:spPr>
        <a:xfrm>
          <a:off x="4584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13352</xdr:rowOff>
    </xdr:from>
    <xdr:ext cx="405111" cy="259045"/>
    <xdr:sp macro="" textlink="">
      <xdr:nvSpPr>
        <xdr:cNvPr id="187" name="【橋りょう・トンネル】&#10;有形固定資産減価償却率該当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88" name="楕円 187"/>
        <xdr:cNvSpPr/>
      </xdr:nvSpPr>
      <xdr:spPr>
        <a:xfrm>
          <a:off x="3746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85725</xdr:rowOff>
    </xdr:to>
    <xdr:cxnSp macro="">
      <xdr:nvCxnSpPr>
        <xdr:cNvPr id="189" name="直線コネクタ 188"/>
        <xdr:cNvCxnSpPr/>
      </xdr:nvCxnSpPr>
      <xdr:spPr>
        <a:xfrm>
          <a:off x="3797300" y="10864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156845</xdr:rowOff>
    </xdr:from>
    <xdr:to>
      <xdr:col>15</xdr:col>
      <xdr:colOff>101600</xdr:colOff>
      <xdr:row>63</xdr:row>
      <xdr:rowOff>86995</xdr:rowOff>
    </xdr:to>
    <xdr:sp macro="" textlink="">
      <xdr:nvSpPr>
        <xdr:cNvPr id="190" name="楕円 189"/>
        <xdr:cNvSpPr/>
      </xdr:nvSpPr>
      <xdr:spPr>
        <a:xfrm>
          <a:off x="2857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36195</xdr:rowOff>
    </xdr:from>
    <xdr:to>
      <xdr:col>19</xdr:col>
      <xdr:colOff>177800</xdr:colOff>
      <xdr:row>63</xdr:row>
      <xdr:rowOff>62865</xdr:rowOff>
    </xdr:to>
    <xdr:cxnSp macro="">
      <xdr:nvCxnSpPr>
        <xdr:cNvPr id="191" name="直線コネクタ 190"/>
        <xdr:cNvCxnSpPr/>
      </xdr:nvCxnSpPr>
      <xdr:spPr>
        <a:xfrm>
          <a:off x="2908300" y="108375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135890</xdr:rowOff>
    </xdr:from>
    <xdr:to>
      <xdr:col>10</xdr:col>
      <xdr:colOff>165100</xdr:colOff>
      <xdr:row>63</xdr:row>
      <xdr:rowOff>66040</xdr:rowOff>
    </xdr:to>
    <xdr:sp macro="" textlink="">
      <xdr:nvSpPr>
        <xdr:cNvPr id="192" name="楕円 191"/>
        <xdr:cNvSpPr/>
      </xdr:nvSpPr>
      <xdr:spPr>
        <a:xfrm>
          <a:off x="196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xdr:rowOff>
    </xdr:from>
    <xdr:to>
      <xdr:col>15</xdr:col>
      <xdr:colOff>50800</xdr:colOff>
      <xdr:row>63</xdr:row>
      <xdr:rowOff>36195</xdr:rowOff>
    </xdr:to>
    <xdr:cxnSp macro="">
      <xdr:nvCxnSpPr>
        <xdr:cNvPr id="193" name="直線コネクタ 192"/>
        <xdr:cNvCxnSpPr/>
      </xdr:nvCxnSpPr>
      <xdr:spPr>
        <a:xfrm>
          <a:off x="2019300" y="10816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113030</xdr:rowOff>
    </xdr:from>
    <xdr:to>
      <xdr:col>6</xdr:col>
      <xdr:colOff>38100</xdr:colOff>
      <xdr:row>63</xdr:row>
      <xdr:rowOff>43180</xdr:rowOff>
    </xdr:to>
    <xdr:sp macro="" textlink="">
      <xdr:nvSpPr>
        <xdr:cNvPr id="194" name="楕円 193"/>
        <xdr:cNvSpPr/>
      </xdr:nvSpPr>
      <xdr:spPr>
        <a:xfrm>
          <a:off x="107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163830</xdr:rowOff>
    </xdr:from>
    <xdr:to>
      <xdr:col>10</xdr:col>
      <xdr:colOff>114300</xdr:colOff>
      <xdr:row>63</xdr:row>
      <xdr:rowOff>15240</xdr:rowOff>
    </xdr:to>
    <xdr:cxnSp macro="">
      <xdr:nvCxnSpPr>
        <xdr:cNvPr id="195" name="直線コネクタ 194"/>
        <xdr:cNvCxnSpPr/>
      </xdr:nvCxnSpPr>
      <xdr:spPr>
        <a:xfrm>
          <a:off x="1130300" y="10793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0" name="n_1mainValue【橋りょう・トンネル】&#10;有形固定資産減価償却率"/>
        <xdr:cNvSpPr txBox="1"/>
      </xdr:nvSpPr>
      <xdr:spPr>
        <a:xfrm>
          <a:off x="3582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78122</xdr:rowOff>
    </xdr:from>
    <xdr:ext cx="405111" cy="259045"/>
    <xdr:sp macro="" textlink="">
      <xdr:nvSpPr>
        <xdr:cNvPr id="201" name="n_2mainValue【橋りょう・トンネル】&#10;有形固定資産減価償却率"/>
        <xdr:cNvSpPr txBox="1"/>
      </xdr:nvSpPr>
      <xdr:spPr>
        <a:xfrm>
          <a:off x="2705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57167</xdr:rowOff>
    </xdr:from>
    <xdr:ext cx="405111" cy="259045"/>
    <xdr:sp macro="" textlink="">
      <xdr:nvSpPr>
        <xdr:cNvPr id="202" name="n_3mainValue【橋りょう・トンネル】&#10;有形固定資産減価償却率"/>
        <xdr:cNvSpPr txBox="1"/>
      </xdr:nvSpPr>
      <xdr:spPr>
        <a:xfrm>
          <a:off x="1816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34307</xdr:rowOff>
    </xdr:from>
    <xdr:ext cx="405111" cy="259045"/>
    <xdr:sp macro="" textlink="">
      <xdr:nvSpPr>
        <xdr:cNvPr id="203" name="n_4mainValue【橋りょう・トンネル】&#10;有形固定資産減価償却率"/>
        <xdr:cNvSpPr txBox="1"/>
      </xdr:nvSpPr>
      <xdr:spPr>
        <a:xfrm>
          <a:off x="927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168658</xdr:rowOff>
    </xdr:from>
    <xdr:to>
      <xdr:col>55</xdr:col>
      <xdr:colOff>50800</xdr:colOff>
      <xdr:row>60</xdr:row>
      <xdr:rowOff>98808</xdr:rowOff>
    </xdr:to>
    <xdr:sp macro="" textlink="">
      <xdr:nvSpPr>
        <xdr:cNvPr id="241" name="楕円 240"/>
        <xdr:cNvSpPr/>
      </xdr:nvSpPr>
      <xdr:spPr>
        <a:xfrm>
          <a:off x="10426700" y="10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20085</xdr:rowOff>
    </xdr:from>
    <xdr:ext cx="599010" cy="259045"/>
    <xdr:sp macro="" textlink="">
      <xdr:nvSpPr>
        <xdr:cNvPr id="242" name="【橋りょう・トンネル】&#10;一人当たり有形固定資産（償却資産）額該当値テキスト"/>
        <xdr:cNvSpPr txBox="1"/>
      </xdr:nvSpPr>
      <xdr:spPr>
        <a:xfrm>
          <a:off x="10515600" y="1013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9978</xdr:rowOff>
    </xdr:from>
    <xdr:to>
      <xdr:col>50</xdr:col>
      <xdr:colOff>165100</xdr:colOff>
      <xdr:row>60</xdr:row>
      <xdr:rowOff>111578</xdr:rowOff>
    </xdr:to>
    <xdr:sp macro="" textlink="">
      <xdr:nvSpPr>
        <xdr:cNvPr id="243" name="楕円 242"/>
        <xdr:cNvSpPr/>
      </xdr:nvSpPr>
      <xdr:spPr>
        <a:xfrm>
          <a:off x="9588500" y="102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48008</xdr:rowOff>
    </xdr:from>
    <xdr:to>
      <xdr:col>55</xdr:col>
      <xdr:colOff>0</xdr:colOff>
      <xdr:row>60</xdr:row>
      <xdr:rowOff>60778</xdr:rowOff>
    </xdr:to>
    <xdr:cxnSp macro="">
      <xdr:nvCxnSpPr>
        <xdr:cNvPr id="244" name="直線コネクタ 243"/>
        <xdr:cNvCxnSpPr/>
      </xdr:nvCxnSpPr>
      <xdr:spPr>
        <a:xfrm flipV="1">
          <a:off x="9639300" y="10335008"/>
          <a:ext cx="8382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20990</xdr:rowOff>
    </xdr:from>
    <xdr:to>
      <xdr:col>46</xdr:col>
      <xdr:colOff>38100</xdr:colOff>
      <xdr:row>60</xdr:row>
      <xdr:rowOff>122590</xdr:rowOff>
    </xdr:to>
    <xdr:sp macro="" textlink="">
      <xdr:nvSpPr>
        <xdr:cNvPr id="245" name="楕円 244"/>
        <xdr:cNvSpPr/>
      </xdr:nvSpPr>
      <xdr:spPr>
        <a:xfrm>
          <a:off x="8699500" y="10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60778</xdr:rowOff>
    </xdr:from>
    <xdr:to>
      <xdr:col>50</xdr:col>
      <xdr:colOff>114300</xdr:colOff>
      <xdr:row>60</xdr:row>
      <xdr:rowOff>71790</xdr:rowOff>
    </xdr:to>
    <xdr:cxnSp macro="">
      <xdr:nvCxnSpPr>
        <xdr:cNvPr id="246" name="直線コネクタ 245"/>
        <xdr:cNvCxnSpPr/>
      </xdr:nvCxnSpPr>
      <xdr:spPr>
        <a:xfrm flipV="1">
          <a:off x="8750300" y="10347778"/>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33544</xdr:rowOff>
    </xdr:from>
    <xdr:to>
      <xdr:col>41</xdr:col>
      <xdr:colOff>101600</xdr:colOff>
      <xdr:row>60</xdr:row>
      <xdr:rowOff>135144</xdr:rowOff>
    </xdr:to>
    <xdr:sp macro="" textlink="">
      <xdr:nvSpPr>
        <xdr:cNvPr id="247" name="楕円 246"/>
        <xdr:cNvSpPr/>
      </xdr:nvSpPr>
      <xdr:spPr>
        <a:xfrm>
          <a:off x="7810500" y="103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71790</xdr:rowOff>
    </xdr:from>
    <xdr:to>
      <xdr:col>45</xdr:col>
      <xdr:colOff>177800</xdr:colOff>
      <xdr:row>60</xdr:row>
      <xdr:rowOff>84344</xdr:rowOff>
    </xdr:to>
    <xdr:cxnSp macro="">
      <xdr:nvCxnSpPr>
        <xdr:cNvPr id="248" name="直線コネクタ 247"/>
        <xdr:cNvCxnSpPr/>
      </xdr:nvCxnSpPr>
      <xdr:spPr>
        <a:xfrm flipV="1">
          <a:off x="7861300" y="1035879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43419</xdr:rowOff>
    </xdr:from>
    <xdr:to>
      <xdr:col>36</xdr:col>
      <xdr:colOff>165100</xdr:colOff>
      <xdr:row>60</xdr:row>
      <xdr:rowOff>145019</xdr:rowOff>
    </xdr:to>
    <xdr:sp macro="" textlink="">
      <xdr:nvSpPr>
        <xdr:cNvPr id="249" name="楕円 248"/>
        <xdr:cNvSpPr/>
      </xdr:nvSpPr>
      <xdr:spPr>
        <a:xfrm>
          <a:off x="6921500" y="103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84344</xdr:rowOff>
    </xdr:from>
    <xdr:to>
      <xdr:col>41</xdr:col>
      <xdr:colOff>50800</xdr:colOff>
      <xdr:row>60</xdr:row>
      <xdr:rowOff>94219</xdr:rowOff>
    </xdr:to>
    <xdr:cxnSp macro="">
      <xdr:nvCxnSpPr>
        <xdr:cNvPr id="250" name="直線コネクタ 249"/>
        <xdr:cNvCxnSpPr/>
      </xdr:nvCxnSpPr>
      <xdr:spPr>
        <a:xfrm flipV="1">
          <a:off x="6972300" y="1037134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128105</xdr:rowOff>
    </xdr:from>
    <xdr:ext cx="599010" cy="259045"/>
    <xdr:sp macro="" textlink="">
      <xdr:nvSpPr>
        <xdr:cNvPr id="255" name="n_1mainValue【橋りょう・トンネル】&#10;一人当たり有形固定資産（償却資産）額"/>
        <xdr:cNvSpPr txBox="1"/>
      </xdr:nvSpPr>
      <xdr:spPr>
        <a:xfrm>
          <a:off x="9327095" y="100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139117</xdr:rowOff>
    </xdr:from>
    <xdr:ext cx="599010" cy="259045"/>
    <xdr:sp macro="" textlink="">
      <xdr:nvSpPr>
        <xdr:cNvPr id="256" name="n_2mainValue【橋りょう・トンネル】&#10;一人当たり有形固定資産（償却資産）額"/>
        <xdr:cNvSpPr txBox="1"/>
      </xdr:nvSpPr>
      <xdr:spPr>
        <a:xfrm>
          <a:off x="8450795" y="1008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151671</xdr:rowOff>
    </xdr:from>
    <xdr:ext cx="599010" cy="259045"/>
    <xdr:sp macro="" textlink="">
      <xdr:nvSpPr>
        <xdr:cNvPr id="257" name="n_3mainValue【橋りょう・トンネル】&#10;一人当たり有形固定資産（償却資産）額"/>
        <xdr:cNvSpPr txBox="1"/>
      </xdr:nvSpPr>
      <xdr:spPr>
        <a:xfrm>
          <a:off x="7561795" y="100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161546</xdr:rowOff>
    </xdr:from>
    <xdr:ext cx="599010" cy="259045"/>
    <xdr:sp macro="" textlink="">
      <xdr:nvSpPr>
        <xdr:cNvPr id="258" name="n_4mainValue【橋りょう・トンネル】&#10;一人当たり有形固定資産（償却資産）額"/>
        <xdr:cNvSpPr txBox="1"/>
      </xdr:nvSpPr>
      <xdr:spPr>
        <a:xfrm>
          <a:off x="6672795" y="101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99" name="楕円 298"/>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300" name="【公営住宅】&#10;有形固定資産減価償却率該当値テキスト"/>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301" name="楕円 300"/>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55245</xdr:rowOff>
    </xdr:to>
    <xdr:cxnSp macro="">
      <xdr:nvCxnSpPr>
        <xdr:cNvPr id="302" name="直線コネクタ 301"/>
        <xdr:cNvCxnSpPr/>
      </xdr:nvCxnSpPr>
      <xdr:spPr>
        <a:xfrm>
          <a:off x="3797300" y="1462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31114</xdr:rowOff>
    </xdr:from>
    <xdr:to>
      <xdr:col>15</xdr:col>
      <xdr:colOff>101600</xdr:colOff>
      <xdr:row>85</xdr:row>
      <xdr:rowOff>132714</xdr:rowOff>
    </xdr:to>
    <xdr:sp macro="" textlink="">
      <xdr:nvSpPr>
        <xdr:cNvPr id="303" name="楕円 302"/>
        <xdr:cNvSpPr/>
      </xdr:nvSpPr>
      <xdr:spPr>
        <a:xfrm>
          <a:off x="2857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81914</xdr:rowOff>
    </xdr:to>
    <xdr:cxnSp macro="">
      <xdr:nvCxnSpPr>
        <xdr:cNvPr id="304" name="直線コネクタ 303"/>
        <xdr:cNvCxnSpPr/>
      </xdr:nvCxnSpPr>
      <xdr:spPr>
        <a:xfrm flipV="1">
          <a:off x="2908300" y="14622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xdr:rowOff>
    </xdr:from>
    <xdr:to>
      <xdr:col>10</xdr:col>
      <xdr:colOff>165100</xdr:colOff>
      <xdr:row>85</xdr:row>
      <xdr:rowOff>109855</xdr:rowOff>
    </xdr:to>
    <xdr:sp macro="" textlink="">
      <xdr:nvSpPr>
        <xdr:cNvPr id="305" name="楕円 304"/>
        <xdr:cNvSpPr/>
      </xdr:nvSpPr>
      <xdr:spPr>
        <a:xfrm>
          <a:off x="1968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59055</xdr:rowOff>
    </xdr:from>
    <xdr:to>
      <xdr:col>15</xdr:col>
      <xdr:colOff>50800</xdr:colOff>
      <xdr:row>85</xdr:row>
      <xdr:rowOff>81914</xdr:rowOff>
    </xdr:to>
    <xdr:cxnSp macro="">
      <xdr:nvCxnSpPr>
        <xdr:cNvPr id="306" name="直線コネクタ 305"/>
        <xdr:cNvCxnSpPr/>
      </xdr:nvCxnSpPr>
      <xdr:spPr>
        <a:xfrm>
          <a:off x="2019300" y="146323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158750</xdr:rowOff>
    </xdr:from>
    <xdr:to>
      <xdr:col>6</xdr:col>
      <xdr:colOff>38100</xdr:colOff>
      <xdr:row>85</xdr:row>
      <xdr:rowOff>88900</xdr:rowOff>
    </xdr:to>
    <xdr:sp macro="" textlink="">
      <xdr:nvSpPr>
        <xdr:cNvPr id="307" name="楕円 306"/>
        <xdr:cNvSpPr/>
      </xdr:nvSpPr>
      <xdr:spPr>
        <a:xfrm>
          <a:off x="107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38100</xdr:rowOff>
    </xdr:from>
    <xdr:to>
      <xdr:col>10</xdr:col>
      <xdr:colOff>114300</xdr:colOff>
      <xdr:row>85</xdr:row>
      <xdr:rowOff>59055</xdr:rowOff>
    </xdr:to>
    <xdr:cxnSp macro="">
      <xdr:nvCxnSpPr>
        <xdr:cNvPr id="308" name="直線コネクタ 307"/>
        <xdr:cNvCxnSpPr/>
      </xdr:nvCxnSpPr>
      <xdr:spPr>
        <a:xfrm>
          <a:off x="1130300" y="146113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13" name="n_1mainValue【公営住宅】&#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123841</xdr:rowOff>
    </xdr:from>
    <xdr:ext cx="405111" cy="259045"/>
    <xdr:sp macro="" textlink="">
      <xdr:nvSpPr>
        <xdr:cNvPr id="314" name="n_2mainValue【公営住宅】&#10;有形固定資産減価償却率"/>
        <xdr:cNvSpPr txBox="1"/>
      </xdr:nvSpPr>
      <xdr:spPr>
        <a:xfrm>
          <a:off x="2705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100982</xdr:rowOff>
    </xdr:from>
    <xdr:ext cx="405111" cy="259045"/>
    <xdr:sp macro="" textlink="">
      <xdr:nvSpPr>
        <xdr:cNvPr id="315" name="n_3mainValue【公営住宅】&#10;有形固定資産減価償却率"/>
        <xdr:cNvSpPr txBox="1"/>
      </xdr:nvSpPr>
      <xdr:spPr>
        <a:xfrm>
          <a:off x="18167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80027</xdr:rowOff>
    </xdr:from>
    <xdr:ext cx="405111" cy="259045"/>
    <xdr:sp macro="" textlink="">
      <xdr:nvSpPr>
        <xdr:cNvPr id="316" name="n_4mainValue【公営住宅】&#10;有形固定資産減価償却率"/>
        <xdr:cNvSpPr txBox="1"/>
      </xdr:nvSpPr>
      <xdr:spPr>
        <a:xfrm>
          <a:off x="927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90353</xdr:rowOff>
    </xdr:from>
    <xdr:to>
      <xdr:col>55</xdr:col>
      <xdr:colOff>50800</xdr:colOff>
      <xdr:row>86</xdr:row>
      <xdr:rowOff>20503</xdr:rowOff>
    </xdr:to>
    <xdr:sp macro="" textlink="">
      <xdr:nvSpPr>
        <xdr:cNvPr id="354" name="楕円 353"/>
        <xdr:cNvSpPr/>
      </xdr:nvSpPr>
      <xdr:spPr>
        <a:xfrm>
          <a:off x="10426700" y="146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49730</xdr:rowOff>
    </xdr:from>
    <xdr:ext cx="469744" cy="259045"/>
    <xdr:sp macro="" textlink="">
      <xdr:nvSpPr>
        <xdr:cNvPr id="355" name="【公営住宅】&#10;一人当たり面積該当値テキスト"/>
        <xdr:cNvSpPr txBox="1"/>
      </xdr:nvSpPr>
      <xdr:spPr>
        <a:xfrm>
          <a:off x="10515600" y="14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85415</xdr:rowOff>
    </xdr:from>
    <xdr:to>
      <xdr:col>50</xdr:col>
      <xdr:colOff>165100</xdr:colOff>
      <xdr:row>86</xdr:row>
      <xdr:rowOff>15565</xdr:rowOff>
    </xdr:to>
    <xdr:sp macro="" textlink="">
      <xdr:nvSpPr>
        <xdr:cNvPr id="356" name="楕円 355"/>
        <xdr:cNvSpPr/>
      </xdr:nvSpPr>
      <xdr:spPr>
        <a:xfrm>
          <a:off x="9588500" y="146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136215</xdr:rowOff>
    </xdr:from>
    <xdr:to>
      <xdr:col>55</xdr:col>
      <xdr:colOff>0</xdr:colOff>
      <xdr:row>85</xdr:row>
      <xdr:rowOff>141153</xdr:rowOff>
    </xdr:to>
    <xdr:cxnSp macro="">
      <xdr:nvCxnSpPr>
        <xdr:cNvPr id="357" name="直線コネクタ 356"/>
        <xdr:cNvCxnSpPr/>
      </xdr:nvCxnSpPr>
      <xdr:spPr>
        <a:xfrm>
          <a:off x="9639300" y="14709465"/>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85964</xdr:rowOff>
    </xdr:from>
    <xdr:to>
      <xdr:col>46</xdr:col>
      <xdr:colOff>38100</xdr:colOff>
      <xdr:row>86</xdr:row>
      <xdr:rowOff>16114</xdr:rowOff>
    </xdr:to>
    <xdr:sp macro="" textlink="">
      <xdr:nvSpPr>
        <xdr:cNvPr id="358" name="楕円 357"/>
        <xdr:cNvSpPr/>
      </xdr:nvSpPr>
      <xdr:spPr>
        <a:xfrm>
          <a:off x="8699500" y="14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136215</xdr:rowOff>
    </xdr:from>
    <xdr:to>
      <xdr:col>50</xdr:col>
      <xdr:colOff>114300</xdr:colOff>
      <xdr:row>85</xdr:row>
      <xdr:rowOff>136764</xdr:rowOff>
    </xdr:to>
    <xdr:cxnSp macro="">
      <xdr:nvCxnSpPr>
        <xdr:cNvPr id="359" name="直線コネクタ 358"/>
        <xdr:cNvCxnSpPr/>
      </xdr:nvCxnSpPr>
      <xdr:spPr>
        <a:xfrm flipV="1">
          <a:off x="8750300" y="1470946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87244</xdr:rowOff>
    </xdr:from>
    <xdr:to>
      <xdr:col>41</xdr:col>
      <xdr:colOff>101600</xdr:colOff>
      <xdr:row>86</xdr:row>
      <xdr:rowOff>17394</xdr:rowOff>
    </xdr:to>
    <xdr:sp macro="" textlink="">
      <xdr:nvSpPr>
        <xdr:cNvPr id="360" name="楕円 359"/>
        <xdr:cNvSpPr/>
      </xdr:nvSpPr>
      <xdr:spPr>
        <a:xfrm>
          <a:off x="7810500" y="146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136764</xdr:rowOff>
    </xdr:from>
    <xdr:to>
      <xdr:col>45</xdr:col>
      <xdr:colOff>177800</xdr:colOff>
      <xdr:row>85</xdr:row>
      <xdr:rowOff>138044</xdr:rowOff>
    </xdr:to>
    <xdr:cxnSp macro="">
      <xdr:nvCxnSpPr>
        <xdr:cNvPr id="361" name="直線コネクタ 360"/>
        <xdr:cNvCxnSpPr/>
      </xdr:nvCxnSpPr>
      <xdr:spPr>
        <a:xfrm flipV="1">
          <a:off x="7861300" y="1471001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84775</xdr:rowOff>
    </xdr:from>
    <xdr:to>
      <xdr:col>36</xdr:col>
      <xdr:colOff>165100</xdr:colOff>
      <xdr:row>86</xdr:row>
      <xdr:rowOff>14925</xdr:rowOff>
    </xdr:to>
    <xdr:sp macro="" textlink="">
      <xdr:nvSpPr>
        <xdr:cNvPr id="362" name="楕円 361"/>
        <xdr:cNvSpPr/>
      </xdr:nvSpPr>
      <xdr:spPr>
        <a:xfrm>
          <a:off x="6921500" y="146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135575</xdr:rowOff>
    </xdr:from>
    <xdr:to>
      <xdr:col>41</xdr:col>
      <xdr:colOff>50800</xdr:colOff>
      <xdr:row>85</xdr:row>
      <xdr:rowOff>138044</xdr:rowOff>
    </xdr:to>
    <xdr:cxnSp macro="">
      <xdr:nvCxnSpPr>
        <xdr:cNvPr id="363" name="直線コネクタ 362"/>
        <xdr:cNvCxnSpPr/>
      </xdr:nvCxnSpPr>
      <xdr:spPr>
        <a:xfrm>
          <a:off x="6972300" y="1470882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66" name="n_3aveValue【公営住宅】&#10;一人当たり面積"/>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67"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32092</xdr:rowOff>
    </xdr:from>
    <xdr:ext cx="469744" cy="259045"/>
    <xdr:sp macro="" textlink="">
      <xdr:nvSpPr>
        <xdr:cNvPr id="368" name="n_1mainValue【公営住宅】&#10;一人当たり面積"/>
        <xdr:cNvSpPr txBox="1"/>
      </xdr:nvSpPr>
      <xdr:spPr>
        <a:xfrm>
          <a:off x="9391727" y="144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32641</xdr:rowOff>
    </xdr:from>
    <xdr:ext cx="469744" cy="259045"/>
    <xdr:sp macro="" textlink="">
      <xdr:nvSpPr>
        <xdr:cNvPr id="369" name="n_2mainValue【公営住宅】&#10;一人当たり面積"/>
        <xdr:cNvSpPr txBox="1"/>
      </xdr:nvSpPr>
      <xdr:spPr>
        <a:xfrm>
          <a:off x="8515427" y="144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33921</xdr:rowOff>
    </xdr:from>
    <xdr:ext cx="469744" cy="259045"/>
    <xdr:sp macro="" textlink="">
      <xdr:nvSpPr>
        <xdr:cNvPr id="370" name="n_3mainValue【公営住宅】&#10;一人当たり面積"/>
        <xdr:cNvSpPr txBox="1"/>
      </xdr:nvSpPr>
      <xdr:spPr>
        <a:xfrm>
          <a:off x="7626427" y="144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31452</xdr:rowOff>
    </xdr:from>
    <xdr:ext cx="469744" cy="259045"/>
    <xdr:sp macro="" textlink="">
      <xdr:nvSpPr>
        <xdr:cNvPr id="371" name="n_4mainValue【公営住宅】&#10;一人当たり面積"/>
        <xdr:cNvSpPr txBox="1"/>
      </xdr:nvSpPr>
      <xdr:spPr>
        <a:xfrm>
          <a:off x="6737427" y="144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13" name="楕円 412"/>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14" name="【港湾・漁港】&#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170724</xdr:rowOff>
    </xdr:from>
    <xdr:to>
      <xdr:col>20</xdr:col>
      <xdr:colOff>38100</xdr:colOff>
      <xdr:row>105</xdr:row>
      <xdr:rowOff>100874</xdr:rowOff>
    </xdr:to>
    <xdr:sp macro="" textlink="">
      <xdr:nvSpPr>
        <xdr:cNvPr id="415" name="楕円 414"/>
        <xdr:cNvSpPr/>
      </xdr:nvSpPr>
      <xdr:spPr>
        <a:xfrm>
          <a:off x="3746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50074</xdr:rowOff>
    </xdr:from>
    <xdr:to>
      <xdr:col>24</xdr:col>
      <xdr:colOff>63500</xdr:colOff>
      <xdr:row>105</xdr:row>
      <xdr:rowOff>82731</xdr:rowOff>
    </xdr:to>
    <xdr:cxnSp macro="">
      <xdr:nvCxnSpPr>
        <xdr:cNvPr id="416" name="直線コネクタ 415"/>
        <xdr:cNvCxnSpPr/>
      </xdr:nvCxnSpPr>
      <xdr:spPr>
        <a:xfrm>
          <a:off x="3797300" y="180523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417" name="楕円 416"/>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20682</xdr:rowOff>
    </xdr:from>
    <xdr:to>
      <xdr:col>19</xdr:col>
      <xdr:colOff>177800</xdr:colOff>
      <xdr:row>105</xdr:row>
      <xdr:rowOff>50074</xdr:rowOff>
    </xdr:to>
    <xdr:cxnSp macro="">
      <xdr:nvCxnSpPr>
        <xdr:cNvPr id="418" name="直線コネクタ 417"/>
        <xdr:cNvCxnSpPr/>
      </xdr:nvCxnSpPr>
      <xdr:spPr>
        <a:xfrm>
          <a:off x="2908300" y="180229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19" name="楕円 418"/>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20682</xdr:rowOff>
    </xdr:to>
    <xdr:cxnSp macro="">
      <xdr:nvCxnSpPr>
        <xdr:cNvPr id="420" name="直線コネクタ 419"/>
        <xdr:cNvCxnSpPr/>
      </xdr:nvCxnSpPr>
      <xdr:spPr>
        <a:xfrm>
          <a:off x="2019300" y="179968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21" name="楕円 420"/>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166007</xdr:rowOff>
    </xdr:to>
    <xdr:cxnSp macro="">
      <xdr:nvCxnSpPr>
        <xdr:cNvPr id="422" name="直線コネクタ 421"/>
        <xdr:cNvCxnSpPr/>
      </xdr:nvCxnSpPr>
      <xdr:spPr>
        <a:xfrm>
          <a:off x="1130300" y="179674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92001</xdr:rowOff>
    </xdr:from>
    <xdr:ext cx="405111" cy="259045"/>
    <xdr:sp macro="" textlink="">
      <xdr:nvSpPr>
        <xdr:cNvPr id="427" name="n_1mainValue【港湾・漁港】&#10;有形固定資産減価償却率"/>
        <xdr:cNvSpPr txBox="1"/>
      </xdr:nvSpPr>
      <xdr:spPr>
        <a:xfrm>
          <a:off x="3582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8" name="n_2mainValue【港湾・漁港】&#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29" name="n_3mainValue【港湾・漁港】&#10;有形固定資産減価償却率"/>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30" name="n_4mainValue【港湾・漁港】&#10;有形固定資産減価償却率"/>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94835</xdr:rowOff>
    </xdr:from>
    <xdr:to>
      <xdr:col>55</xdr:col>
      <xdr:colOff>50800</xdr:colOff>
      <xdr:row>108</xdr:row>
      <xdr:rowOff>24985</xdr:rowOff>
    </xdr:to>
    <xdr:sp macro="" textlink="">
      <xdr:nvSpPr>
        <xdr:cNvPr id="468" name="楕円 467"/>
        <xdr:cNvSpPr/>
      </xdr:nvSpPr>
      <xdr:spPr>
        <a:xfrm>
          <a:off x="10426700" y="184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18478</xdr:rowOff>
    </xdr:from>
    <xdr:ext cx="599010" cy="259045"/>
    <xdr:sp macro="" textlink="">
      <xdr:nvSpPr>
        <xdr:cNvPr id="469" name="【港湾・漁港】&#10;一人当たり有形固定資産（償却資産）額該当値テキスト"/>
        <xdr:cNvSpPr txBox="1"/>
      </xdr:nvSpPr>
      <xdr:spPr>
        <a:xfrm>
          <a:off x="10515600" y="1836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96634</xdr:rowOff>
    </xdr:from>
    <xdr:to>
      <xdr:col>50</xdr:col>
      <xdr:colOff>165100</xdr:colOff>
      <xdr:row>108</xdr:row>
      <xdr:rowOff>26784</xdr:rowOff>
    </xdr:to>
    <xdr:sp macro="" textlink="">
      <xdr:nvSpPr>
        <xdr:cNvPr id="470" name="楕円 469"/>
        <xdr:cNvSpPr/>
      </xdr:nvSpPr>
      <xdr:spPr>
        <a:xfrm>
          <a:off x="9588500" y="184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145635</xdr:rowOff>
    </xdr:from>
    <xdr:to>
      <xdr:col>55</xdr:col>
      <xdr:colOff>0</xdr:colOff>
      <xdr:row>107</xdr:row>
      <xdr:rowOff>147434</xdr:rowOff>
    </xdr:to>
    <xdr:cxnSp macro="">
      <xdr:nvCxnSpPr>
        <xdr:cNvPr id="471" name="直線コネクタ 470"/>
        <xdr:cNvCxnSpPr/>
      </xdr:nvCxnSpPr>
      <xdr:spPr>
        <a:xfrm flipV="1">
          <a:off x="9639300" y="18490785"/>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98588</xdr:rowOff>
    </xdr:from>
    <xdr:to>
      <xdr:col>46</xdr:col>
      <xdr:colOff>38100</xdr:colOff>
      <xdr:row>108</xdr:row>
      <xdr:rowOff>28738</xdr:rowOff>
    </xdr:to>
    <xdr:sp macro="" textlink="">
      <xdr:nvSpPr>
        <xdr:cNvPr id="472" name="楕円 471"/>
        <xdr:cNvSpPr/>
      </xdr:nvSpPr>
      <xdr:spPr>
        <a:xfrm>
          <a:off x="8699500" y="184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147434</xdr:rowOff>
    </xdr:from>
    <xdr:to>
      <xdr:col>50</xdr:col>
      <xdr:colOff>114300</xdr:colOff>
      <xdr:row>107</xdr:row>
      <xdr:rowOff>149388</xdr:rowOff>
    </xdr:to>
    <xdr:cxnSp macro="">
      <xdr:nvCxnSpPr>
        <xdr:cNvPr id="473" name="直線コネクタ 472"/>
        <xdr:cNvCxnSpPr/>
      </xdr:nvCxnSpPr>
      <xdr:spPr>
        <a:xfrm flipV="1">
          <a:off x="8750300" y="1849258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100814</xdr:rowOff>
    </xdr:from>
    <xdr:to>
      <xdr:col>41</xdr:col>
      <xdr:colOff>101600</xdr:colOff>
      <xdr:row>108</xdr:row>
      <xdr:rowOff>30964</xdr:rowOff>
    </xdr:to>
    <xdr:sp macro="" textlink="">
      <xdr:nvSpPr>
        <xdr:cNvPr id="474" name="楕円 473"/>
        <xdr:cNvSpPr/>
      </xdr:nvSpPr>
      <xdr:spPr>
        <a:xfrm>
          <a:off x="7810500" y="184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149388</xdr:rowOff>
    </xdr:from>
    <xdr:to>
      <xdr:col>45</xdr:col>
      <xdr:colOff>177800</xdr:colOff>
      <xdr:row>107</xdr:row>
      <xdr:rowOff>151614</xdr:rowOff>
    </xdr:to>
    <xdr:cxnSp macro="">
      <xdr:nvCxnSpPr>
        <xdr:cNvPr id="475" name="直線コネクタ 474"/>
        <xdr:cNvCxnSpPr/>
      </xdr:nvCxnSpPr>
      <xdr:spPr>
        <a:xfrm flipV="1">
          <a:off x="7861300" y="18494538"/>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102498</xdr:rowOff>
    </xdr:from>
    <xdr:to>
      <xdr:col>36</xdr:col>
      <xdr:colOff>165100</xdr:colOff>
      <xdr:row>108</xdr:row>
      <xdr:rowOff>32648</xdr:rowOff>
    </xdr:to>
    <xdr:sp macro="" textlink="">
      <xdr:nvSpPr>
        <xdr:cNvPr id="476" name="楕円 475"/>
        <xdr:cNvSpPr/>
      </xdr:nvSpPr>
      <xdr:spPr>
        <a:xfrm>
          <a:off x="6921500" y="184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151614</xdr:rowOff>
    </xdr:from>
    <xdr:to>
      <xdr:col>41</xdr:col>
      <xdr:colOff>50800</xdr:colOff>
      <xdr:row>107</xdr:row>
      <xdr:rowOff>153298</xdr:rowOff>
    </xdr:to>
    <xdr:cxnSp macro="">
      <xdr:nvCxnSpPr>
        <xdr:cNvPr id="477" name="直線コネクタ 476"/>
        <xdr:cNvCxnSpPr/>
      </xdr:nvCxnSpPr>
      <xdr:spPr>
        <a:xfrm flipV="1">
          <a:off x="6972300" y="18496764"/>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17911</xdr:rowOff>
    </xdr:from>
    <xdr:ext cx="599010" cy="259045"/>
    <xdr:sp macro="" textlink="">
      <xdr:nvSpPr>
        <xdr:cNvPr id="482" name="n_1mainValue【港湾・漁港】&#10;一人当たり有形固定資産（償却資産）額"/>
        <xdr:cNvSpPr txBox="1"/>
      </xdr:nvSpPr>
      <xdr:spPr>
        <a:xfrm>
          <a:off x="9327095" y="185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19865</xdr:rowOff>
    </xdr:from>
    <xdr:ext cx="599010" cy="259045"/>
    <xdr:sp macro="" textlink="">
      <xdr:nvSpPr>
        <xdr:cNvPr id="483" name="n_2mainValue【港湾・漁港】&#10;一人当たり有形固定資産（償却資産）額"/>
        <xdr:cNvSpPr txBox="1"/>
      </xdr:nvSpPr>
      <xdr:spPr>
        <a:xfrm>
          <a:off x="8450795" y="1853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22091</xdr:rowOff>
    </xdr:from>
    <xdr:ext cx="599010" cy="259045"/>
    <xdr:sp macro="" textlink="">
      <xdr:nvSpPr>
        <xdr:cNvPr id="484" name="n_3mainValue【港湾・漁港】&#10;一人当たり有形固定資産（償却資産）額"/>
        <xdr:cNvSpPr txBox="1"/>
      </xdr:nvSpPr>
      <xdr:spPr>
        <a:xfrm>
          <a:off x="7561795" y="185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23775</xdr:rowOff>
    </xdr:from>
    <xdr:ext cx="599010" cy="259045"/>
    <xdr:sp macro="" textlink="">
      <xdr:nvSpPr>
        <xdr:cNvPr id="485" name="n_4mainValue【港湾・漁港】&#10;一人当たり有形固定資産（償却資産）額"/>
        <xdr:cNvSpPr txBox="1"/>
      </xdr:nvSpPr>
      <xdr:spPr>
        <a:xfrm>
          <a:off x="6672795" y="185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145415</xdr:rowOff>
    </xdr:from>
    <xdr:to>
      <xdr:col>85</xdr:col>
      <xdr:colOff>177800</xdr:colOff>
      <xdr:row>38</xdr:row>
      <xdr:rowOff>75565</xdr:rowOff>
    </xdr:to>
    <xdr:sp macro="" textlink="">
      <xdr:nvSpPr>
        <xdr:cNvPr id="526" name="楕円 525"/>
        <xdr:cNvSpPr/>
      </xdr:nvSpPr>
      <xdr:spPr>
        <a:xfrm>
          <a:off x="16268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123842</xdr:rowOff>
    </xdr:from>
    <xdr:ext cx="405111" cy="259045"/>
    <xdr:sp macro="" textlink="">
      <xdr:nvSpPr>
        <xdr:cNvPr id="527" name="【認定こども園・幼稚園・保育所】&#10;有形固定資産減価償却率該当値テキスト"/>
        <xdr:cNvSpPr txBox="1"/>
      </xdr:nvSpPr>
      <xdr:spPr>
        <a:xfrm>
          <a:off x="16357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28" name="楕円 527"/>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24765</xdr:rowOff>
    </xdr:to>
    <xdr:cxnSp macro="">
      <xdr:nvCxnSpPr>
        <xdr:cNvPr id="529" name="直線コネクタ 528"/>
        <xdr:cNvCxnSpPr/>
      </xdr:nvCxnSpPr>
      <xdr:spPr>
        <a:xfrm>
          <a:off x="15481300" y="64827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0" name="楕円 529"/>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139065</xdr:rowOff>
    </xdr:to>
    <xdr:cxnSp macro="">
      <xdr:nvCxnSpPr>
        <xdr:cNvPr id="531" name="直線コネクタ 530"/>
        <xdr:cNvCxnSpPr/>
      </xdr:nvCxnSpPr>
      <xdr:spPr>
        <a:xfrm>
          <a:off x="14592300" y="64293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32" name="楕円 531"/>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85725</xdr:rowOff>
    </xdr:to>
    <xdr:cxnSp macro="">
      <xdr:nvCxnSpPr>
        <xdr:cNvPr id="533" name="直線コネクタ 532"/>
        <xdr:cNvCxnSpPr/>
      </xdr:nvCxnSpPr>
      <xdr:spPr>
        <a:xfrm>
          <a:off x="13703300" y="6372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86360</xdr:rowOff>
    </xdr:from>
    <xdr:to>
      <xdr:col>67</xdr:col>
      <xdr:colOff>101600</xdr:colOff>
      <xdr:row>37</xdr:row>
      <xdr:rowOff>16510</xdr:rowOff>
    </xdr:to>
    <xdr:sp macro="" textlink="">
      <xdr:nvSpPr>
        <xdr:cNvPr id="534" name="楕円 533"/>
        <xdr:cNvSpPr/>
      </xdr:nvSpPr>
      <xdr:spPr>
        <a:xfrm>
          <a:off x="12763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137160</xdr:rowOff>
    </xdr:from>
    <xdr:to>
      <xdr:col>71</xdr:col>
      <xdr:colOff>177800</xdr:colOff>
      <xdr:row>37</xdr:row>
      <xdr:rowOff>28575</xdr:rowOff>
    </xdr:to>
    <xdr:cxnSp macro="">
      <xdr:nvCxnSpPr>
        <xdr:cNvPr id="535" name="直線コネクタ 534"/>
        <xdr:cNvCxnSpPr/>
      </xdr:nvCxnSpPr>
      <xdr:spPr>
        <a:xfrm>
          <a:off x="12814300" y="63093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39"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540" name="n_1mainValue【認定こども園・幼稚園・保育所】&#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1" name="n_2main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542" name="n_3main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33037</xdr:rowOff>
    </xdr:from>
    <xdr:ext cx="405111" cy="259045"/>
    <xdr:sp macro="" textlink="">
      <xdr:nvSpPr>
        <xdr:cNvPr id="543" name="n_4mainValue【認定こども園・幼稚園・保育所】&#10;有形固定資産減価償却率"/>
        <xdr:cNvSpPr txBox="1"/>
      </xdr:nvSpPr>
      <xdr:spPr>
        <a:xfrm>
          <a:off x="12611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80264</xdr:rowOff>
    </xdr:from>
    <xdr:to>
      <xdr:col>116</xdr:col>
      <xdr:colOff>114300</xdr:colOff>
      <xdr:row>36</xdr:row>
      <xdr:rowOff>10414</xdr:rowOff>
    </xdr:to>
    <xdr:sp macro="" textlink="">
      <xdr:nvSpPr>
        <xdr:cNvPr id="581" name="楕円 580"/>
        <xdr:cNvSpPr/>
      </xdr:nvSpPr>
      <xdr:spPr>
        <a:xfrm>
          <a:off x="22110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103141</xdr:rowOff>
    </xdr:from>
    <xdr:ext cx="469744" cy="259045"/>
    <xdr:sp macro="" textlink="">
      <xdr:nvSpPr>
        <xdr:cNvPr id="582" name="【認定こども園・幼稚園・保育所】&#10;一人当たり面積該当値テキスト"/>
        <xdr:cNvSpPr txBox="1"/>
      </xdr:nvSpPr>
      <xdr:spPr>
        <a:xfrm>
          <a:off x="22199600"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98552</xdr:rowOff>
    </xdr:from>
    <xdr:to>
      <xdr:col>112</xdr:col>
      <xdr:colOff>38100</xdr:colOff>
      <xdr:row>36</xdr:row>
      <xdr:rowOff>28702</xdr:rowOff>
    </xdr:to>
    <xdr:sp macro="" textlink="">
      <xdr:nvSpPr>
        <xdr:cNvPr id="583" name="楕円 582"/>
        <xdr:cNvSpPr/>
      </xdr:nvSpPr>
      <xdr:spPr>
        <a:xfrm>
          <a:off x="21272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131064</xdr:rowOff>
    </xdr:from>
    <xdr:to>
      <xdr:col>116</xdr:col>
      <xdr:colOff>63500</xdr:colOff>
      <xdr:row>35</xdr:row>
      <xdr:rowOff>149352</xdr:rowOff>
    </xdr:to>
    <xdr:cxnSp macro="">
      <xdr:nvCxnSpPr>
        <xdr:cNvPr id="584" name="直線コネクタ 583"/>
        <xdr:cNvCxnSpPr/>
      </xdr:nvCxnSpPr>
      <xdr:spPr>
        <a:xfrm flipV="1">
          <a:off x="21323300" y="613181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116840</xdr:rowOff>
    </xdr:from>
    <xdr:to>
      <xdr:col>107</xdr:col>
      <xdr:colOff>101600</xdr:colOff>
      <xdr:row>36</xdr:row>
      <xdr:rowOff>46990</xdr:rowOff>
    </xdr:to>
    <xdr:sp macro="" textlink="">
      <xdr:nvSpPr>
        <xdr:cNvPr id="585" name="楕円 584"/>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149352</xdr:rowOff>
    </xdr:from>
    <xdr:to>
      <xdr:col>111</xdr:col>
      <xdr:colOff>177800</xdr:colOff>
      <xdr:row>35</xdr:row>
      <xdr:rowOff>167640</xdr:rowOff>
    </xdr:to>
    <xdr:cxnSp macro="">
      <xdr:nvCxnSpPr>
        <xdr:cNvPr id="586" name="直線コネクタ 585"/>
        <xdr:cNvCxnSpPr/>
      </xdr:nvCxnSpPr>
      <xdr:spPr>
        <a:xfrm flipV="1">
          <a:off x="20434300" y="615010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132842</xdr:rowOff>
    </xdr:from>
    <xdr:to>
      <xdr:col>102</xdr:col>
      <xdr:colOff>165100</xdr:colOff>
      <xdr:row>36</xdr:row>
      <xdr:rowOff>62992</xdr:rowOff>
    </xdr:to>
    <xdr:sp macro="" textlink="">
      <xdr:nvSpPr>
        <xdr:cNvPr id="587" name="楕円 586"/>
        <xdr:cNvSpPr/>
      </xdr:nvSpPr>
      <xdr:spPr>
        <a:xfrm>
          <a:off x="19494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167640</xdr:rowOff>
    </xdr:from>
    <xdr:to>
      <xdr:col>107</xdr:col>
      <xdr:colOff>50800</xdr:colOff>
      <xdr:row>36</xdr:row>
      <xdr:rowOff>12192</xdr:rowOff>
    </xdr:to>
    <xdr:cxnSp macro="">
      <xdr:nvCxnSpPr>
        <xdr:cNvPr id="588" name="直線コネクタ 587"/>
        <xdr:cNvCxnSpPr/>
      </xdr:nvCxnSpPr>
      <xdr:spPr>
        <a:xfrm flipV="1">
          <a:off x="19545300" y="61683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89" name="楕円 588"/>
        <xdr:cNvSpPr/>
      </xdr:nvSpPr>
      <xdr:spPr>
        <a:xfrm>
          <a:off x="18605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xdr:rowOff>
    </xdr:from>
    <xdr:to>
      <xdr:col>102</xdr:col>
      <xdr:colOff>114300</xdr:colOff>
      <xdr:row>37</xdr:row>
      <xdr:rowOff>112776</xdr:rowOff>
    </xdr:to>
    <xdr:cxnSp macro="">
      <xdr:nvCxnSpPr>
        <xdr:cNvPr id="590" name="直線コネクタ 589"/>
        <xdr:cNvCxnSpPr/>
      </xdr:nvCxnSpPr>
      <xdr:spPr>
        <a:xfrm flipV="1">
          <a:off x="18656300" y="6184392"/>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45229</xdr:rowOff>
    </xdr:from>
    <xdr:ext cx="469744" cy="259045"/>
    <xdr:sp macro="" textlink="">
      <xdr:nvSpPr>
        <xdr:cNvPr id="595" name="n_1mainValue【認定こども園・幼稚園・保育所】&#10;一人当たり面積"/>
        <xdr:cNvSpPr txBox="1"/>
      </xdr:nvSpPr>
      <xdr:spPr>
        <a:xfrm>
          <a:off x="21075727"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63517</xdr:rowOff>
    </xdr:from>
    <xdr:ext cx="469744" cy="259045"/>
    <xdr:sp macro="" textlink="">
      <xdr:nvSpPr>
        <xdr:cNvPr id="596" name="n_2mainValue【認定こども園・幼稚園・保育所】&#10;一人当たり面積"/>
        <xdr:cNvSpPr txBox="1"/>
      </xdr:nvSpPr>
      <xdr:spPr>
        <a:xfrm>
          <a:off x="201994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79519</xdr:rowOff>
    </xdr:from>
    <xdr:ext cx="469744" cy="259045"/>
    <xdr:sp macro="" textlink="">
      <xdr:nvSpPr>
        <xdr:cNvPr id="597" name="n_3mainValue【認定こども園・幼稚園・保育所】&#10;一人当たり面積"/>
        <xdr:cNvSpPr txBox="1"/>
      </xdr:nvSpPr>
      <xdr:spPr>
        <a:xfrm>
          <a:off x="19310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98" name="n_4main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39" name="楕円 638"/>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40"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641" name="楕円 640"/>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121920</xdr:rowOff>
    </xdr:to>
    <xdr:cxnSp macro="">
      <xdr:nvCxnSpPr>
        <xdr:cNvPr id="642" name="直線コネクタ 641"/>
        <xdr:cNvCxnSpPr/>
      </xdr:nvCxnSpPr>
      <xdr:spPr>
        <a:xfrm>
          <a:off x="15481300" y="103841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643" name="楕円 642"/>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97155</xdr:rowOff>
    </xdr:from>
    <xdr:to>
      <xdr:col>81</xdr:col>
      <xdr:colOff>50800</xdr:colOff>
      <xdr:row>60</xdr:row>
      <xdr:rowOff>146685</xdr:rowOff>
    </xdr:to>
    <xdr:cxnSp macro="">
      <xdr:nvCxnSpPr>
        <xdr:cNvPr id="644" name="直線コネクタ 643"/>
        <xdr:cNvCxnSpPr/>
      </xdr:nvCxnSpPr>
      <xdr:spPr>
        <a:xfrm flipV="1">
          <a:off x="14592300" y="103841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645" name="楕円 644"/>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60</xdr:row>
      <xdr:rowOff>146685</xdr:rowOff>
    </xdr:to>
    <xdr:cxnSp macro="">
      <xdr:nvCxnSpPr>
        <xdr:cNvPr id="646" name="直線コネクタ 645"/>
        <xdr:cNvCxnSpPr/>
      </xdr:nvCxnSpPr>
      <xdr:spPr>
        <a:xfrm>
          <a:off x="13703300" y="10426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67310</xdr:rowOff>
    </xdr:from>
    <xdr:to>
      <xdr:col>67</xdr:col>
      <xdr:colOff>101600</xdr:colOff>
      <xdr:row>60</xdr:row>
      <xdr:rowOff>168910</xdr:rowOff>
    </xdr:to>
    <xdr:sp macro="" textlink="">
      <xdr:nvSpPr>
        <xdr:cNvPr id="647" name="楕円 646"/>
        <xdr:cNvSpPr/>
      </xdr:nvSpPr>
      <xdr:spPr>
        <a:xfrm>
          <a:off x="1276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118110</xdr:rowOff>
    </xdr:from>
    <xdr:to>
      <xdr:col>71</xdr:col>
      <xdr:colOff>177800</xdr:colOff>
      <xdr:row>60</xdr:row>
      <xdr:rowOff>139065</xdr:rowOff>
    </xdr:to>
    <xdr:cxnSp macro="">
      <xdr:nvCxnSpPr>
        <xdr:cNvPr id="648" name="直線コネクタ 647"/>
        <xdr:cNvCxnSpPr/>
      </xdr:nvCxnSpPr>
      <xdr:spPr>
        <a:xfrm>
          <a:off x="12814300" y="10405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653" name="n_1mainValue【学校施設】&#10;有形固定資産減価償却率"/>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654"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655" name="n_3mainValue【学校施設】&#10;有形固定資産減価償却率"/>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160037</xdr:rowOff>
    </xdr:from>
    <xdr:ext cx="405111" cy="259045"/>
    <xdr:sp macro="" textlink="">
      <xdr:nvSpPr>
        <xdr:cNvPr id="656" name="n_4mainValue【学校施設】&#10;有形固定資産減価償却率"/>
        <xdr:cNvSpPr txBox="1"/>
      </xdr:nvSpPr>
      <xdr:spPr>
        <a:xfrm>
          <a:off x="12611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685"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0" name="フローチャート: 判断 689"/>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124079</xdr:rowOff>
    </xdr:from>
    <xdr:to>
      <xdr:col>116</xdr:col>
      <xdr:colOff>114300</xdr:colOff>
      <xdr:row>61</xdr:row>
      <xdr:rowOff>54229</xdr:rowOff>
    </xdr:to>
    <xdr:sp macro="" textlink="">
      <xdr:nvSpPr>
        <xdr:cNvPr id="696" name="楕円 695"/>
        <xdr:cNvSpPr/>
      </xdr:nvSpPr>
      <xdr:spPr>
        <a:xfrm>
          <a:off x="22110700" y="104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146956</xdr:rowOff>
    </xdr:from>
    <xdr:ext cx="469744" cy="259045"/>
    <xdr:sp macro="" textlink="">
      <xdr:nvSpPr>
        <xdr:cNvPr id="697" name="【学校施設】&#10;一人当たり面積該当値テキスト"/>
        <xdr:cNvSpPr txBox="1"/>
      </xdr:nvSpPr>
      <xdr:spPr>
        <a:xfrm>
          <a:off x="22199600"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134938</xdr:rowOff>
    </xdr:from>
    <xdr:to>
      <xdr:col>112</xdr:col>
      <xdr:colOff>38100</xdr:colOff>
      <xdr:row>61</xdr:row>
      <xdr:rowOff>65088</xdr:rowOff>
    </xdr:to>
    <xdr:sp macro="" textlink="">
      <xdr:nvSpPr>
        <xdr:cNvPr id="698" name="楕円 697"/>
        <xdr:cNvSpPr/>
      </xdr:nvSpPr>
      <xdr:spPr>
        <a:xfrm>
          <a:off x="21272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xdr:rowOff>
    </xdr:from>
    <xdr:to>
      <xdr:col>116</xdr:col>
      <xdr:colOff>63500</xdr:colOff>
      <xdr:row>61</xdr:row>
      <xdr:rowOff>14288</xdr:rowOff>
    </xdr:to>
    <xdr:cxnSp macro="">
      <xdr:nvCxnSpPr>
        <xdr:cNvPr id="699" name="直線コネクタ 698"/>
        <xdr:cNvCxnSpPr/>
      </xdr:nvCxnSpPr>
      <xdr:spPr>
        <a:xfrm flipV="1">
          <a:off x="21323300" y="10461879"/>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158750</xdr:rowOff>
    </xdr:from>
    <xdr:to>
      <xdr:col>107</xdr:col>
      <xdr:colOff>101600</xdr:colOff>
      <xdr:row>61</xdr:row>
      <xdr:rowOff>88900</xdr:rowOff>
    </xdr:to>
    <xdr:sp macro="" textlink="">
      <xdr:nvSpPr>
        <xdr:cNvPr id="700" name="楕円 699"/>
        <xdr:cNvSpPr/>
      </xdr:nvSpPr>
      <xdr:spPr>
        <a:xfrm>
          <a:off x="2038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14288</xdr:rowOff>
    </xdr:from>
    <xdr:to>
      <xdr:col>111</xdr:col>
      <xdr:colOff>177800</xdr:colOff>
      <xdr:row>61</xdr:row>
      <xdr:rowOff>38100</xdr:rowOff>
    </xdr:to>
    <xdr:cxnSp macro="">
      <xdr:nvCxnSpPr>
        <xdr:cNvPr id="701" name="直線コネクタ 700"/>
        <xdr:cNvCxnSpPr/>
      </xdr:nvCxnSpPr>
      <xdr:spPr>
        <a:xfrm flipV="1">
          <a:off x="20434300" y="10472738"/>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10922</xdr:rowOff>
    </xdr:from>
    <xdr:to>
      <xdr:col>102</xdr:col>
      <xdr:colOff>165100</xdr:colOff>
      <xdr:row>61</xdr:row>
      <xdr:rowOff>112522</xdr:rowOff>
    </xdr:to>
    <xdr:sp macro="" textlink="">
      <xdr:nvSpPr>
        <xdr:cNvPr id="702" name="楕円 701"/>
        <xdr:cNvSpPr/>
      </xdr:nvSpPr>
      <xdr:spPr>
        <a:xfrm>
          <a:off x="19494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61</xdr:row>
      <xdr:rowOff>61722</xdr:rowOff>
    </xdr:to>
    <xdr:cxnSp macro="">
      <xdr:nvCxnSpPr>
        <xdr:cNvPr id="703" name="直線コネクタ 702"/>
        <xdr:cNvCxnSpPr/>
      </xdr:nvCxnSpPr>
      <xdr:spPr>
        <a:xfrm flipV="1">
          <a:off x="19545300" y="104965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100838</xdr:rowOff>
    </xdr:from>
    <xdr:to>
      <xdr:col>98</xdr:col>
      <xdr:colOff>38100</xdr:colOff>
      <xdr:row>62</xdr:row>
      <xdr:rowOff>30988</xdr:rowOff>
    </xdr:to>
    <xdr:sp macro="" textlink="">
      <xdr:nvSpPr>
        <xdr:cNvPr id="704" name="楕円 703"/>
        <xdr:cNvSpPr/>
      </xdr:nvSpPr>
      <xdr:spPr>
        <a:xfrm>
          <a:off x="18605500" y="105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61722</xdr:rowOff>
    </xdr:from>
    <xdr:to>
      <xdr:col>102</xdr:col>
      <xdr:colOff>114300</xdr:colOff>
      <xdr:row>61</xdr:row>
      <xdr:rowOff>151638</xdr:rowOff>
    </xdr:to>
    <xdr:cxnSp macro="">
      <xdr:nvCxnSpPr>
        <xdr:cNvPr id="705" name="直線コネクタ 704"/>
        <xdr:cNvCxnSpPr/>
      </xdr:nvCxnSpPr>
      <xdr:spPr>
        <a:xfrm flipV="1">
          <a:off x="18656300" y="1052017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09"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81615</xdr:rowOff>
    </xdr:from>
    <xdr:ext cx="469744" cy="259045"/>
    <xdr:sp macro="" textlink="">
      <xdr:nvSpPr>
        <xdr:cNvPr id="710" name="n_1mainValue【学校施設】&#10;一人当たり面積"/>
        <xdr:cNvSpPr txBox="1"/>
      </xdr:nvSpPr>
      <xdr:spPr>
        <a:xfrm>
          <a:off x="21075727" y="101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711" name="n_2mainValue【学校施設】&#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129049</xdr:rowOff>
    </xdr:from>
    <xdr:ext cx="469744" cy="259045"/>
    <xdr:sp macro="" textlink="">
      <xdr:nvSpPr>
        <xdr:cNvPr id="712" name="n_3mainValue【学校施設】&#10;一人当たり面積"/>
        <xdr:cNvSpPr txBox="1"/>
      </xdr:nvSpPr>
      <xdr:spPr>
        <a:xfrm>
          <a:off x="19310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22115</xdr:rowOff>
    </xdr:from>
    <xdr:ext cx="469744" cy="259045"/>
    <xdr:sp macro="" textlink="">
      <xdr:nvSpPr>
        <xdr:cNvPr id="713" name="n_4mainValue【学校施設】&#10;一人当たり面積"/>
        <xdr:cNvSpPr txBox="1"/>
      </xdr:nvSpPr>
      <xdr:spPr>
        <a:xfrm>
          <a:off x="18421427" y="1065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9" name="フローチャート: 判断 74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755" name="楕円 754"/>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756" name="【児童館】&#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57" name="楕円 756"/>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127907</xdr:rowOff>
    </xdr:to>
    <xdr:cxnSp macro="">
      <xdr:nvCxnSpPr>
        <xdr:cNvPr id="758" name="直線コネクタ 757"/>
        <xdr:cNvCxnSpPr/>
      </xdr:nvCxnSpPr>
      <xdr:spPr>
        <a:xfrm>
          <a:off x="15481300" y="144921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759" name="楕円 758"/>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90351</xdr:rowOff>
    </xdr:to>
    <xdr:cxnSp macro="">
      <xdr:nvCxnSpPr>
        <xdr:cNvPr id="760" name="直線コネクタ 759"/>
        <xdr:cNvCxnSpPr/>
      </xdr:nvCxnSpPr>
      <xdr:spPr>
        <a:xfrm>
          <a:off x="14592300" y="14454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155484</xdr:rowOff>
    </xdr:from>
    <xdr:to>
      <xdr:col>72</xdr:col>
      <xdr:colOff>38100</xdr:colOff>
      <xdr:row>84</xdr:row>
      <xdr:rowOff>85634</xdr:rowOff>
    </xdr:to>
    <xdr:sp macro="" textlink="">
      <xdr:nvSpPr>
        <xdr:cNvPr id="761" name="楕円 760"/>
        <xdr:cNvSpPr/>
      </xdr:nvSpPr>
      <xdr:spPr>
        <a:xfrm>
          <a:off x="13652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34834</xdr:rowOff>
    </xdr:from>
    <xdr:to>
      <xdr:col>76</xdr:col>
      <xdr:colOff>114300</xdr:colOff>
      <xdr:row>84</xdr:row>
      <xdr:rowOff>52795</xdr:rowOff>
    </xdr:to>
    <xdr:cxnSp macro="">
      <xdr:nvCxnSpPr>
        <xdr:cNvPr id="762" name="直線コネクタ 761"/>
        <xdr:cNvCxnSpPr/>
      </xdr:nvCxnSpPr>
      <xdr:spPr>
        <a:xfrm>
          <a:off x="13703300" y="1443663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49349</xdr:rowOff>
    </xdr:from>
    <xdr:to>
      <xdr:col>67</xdr:col>
      <xdr:colOff>101600</xdr:colOff>
      <xdr:row>83</xdr:row>
      <xdr:rowOff>150949</xdr:rowOff>
    </xdr:to>
    <xdr:sp macro="" textlink="">
      <xdr:nvSpPr>
        <xdr:cNvPr id="763" name="楕円 762"/>
        <xdr:cNvSpPr/>
      </xdr:nvSpPr>
      <xdr:spPr>
        <a:xfrm>
          <a:off x="12763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100149</xdr:rowOff>
    </xdr:from>
    <xdr:to>
      <xdr:col>71</xdr:col>
      <xdr:colOff>177800</xdr:colOff>
      <xdr:row>84</xdr:row>
      <xdr:rowOff>34834</xdr:rowOff>
    </xdr:to>
    <xdr:cxnSp macro="">
      <xdr:nvCxnSpPr>
        <xdr:cNvPr id="764" name="直線コネクタ 763"/>
        <xdr:cNvCxnSpPr/>
      </xdr:nvCxnSpPr>
      <xdr:spPr>
        <a:xfrm>
          <a:off x="12814300" y="1433049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6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69" name="n_1mainValue【児童館】&#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770" name="n_2mainValue【児童館】&#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771" name="n_3mainValue【児童館】&#10;有形固定資産減価償却率"/>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142076</xdr:rowOff>
    </xdr:from>
    <xdr:ext cx="405111" cy="259045"/>
    <xdr:sp macro="" textlink="">
      <xdr:nvSpPr>
        <xdr:cNvPr id="772" name="n_4mainValue【児童館】&#10;有形固定資産減価償却率"/>
        <xdr:cNvSpPr txBox="1"/>
      </xdr:nvSpPr>
      <xdr:spPr>
        <a:xfrm>
          <a:off x="12611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9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4" name="フローチャート: 判断 80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810" name="楕円 809"/>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811" name="【児童館】&#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812" name="楕円 811"/>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56387</xdr:rowOff>
    </xdr:to>
    <xdr:cxnSp macro="">
      <xdr:nvCxnSpPr>
        <xdr:cNvPr id="813" name="直線コネクタ 812"/>
        <xdr:cNvCxnSpPr/>
      </xdr:nvCxnSpPr>
      <xdr:spPr>
        <a:xfrm flipV="1">
          <a:off x="21323300" y="14449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14" name="楕円 813"/>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60961</xdr:rowOff>
    </xdr:to>
    <xdr:cxnSp macro="">
      <xdr:nvCxnSpPr>
        <xdr:cNvPr id="815" name="直線コネクタ 814"/>
        <xdr:cNvCxnSpPr/>
      </xdr:nvCxnSpPr>
      <xdr:spPr>
        <a:xfrm flipV="1">
          <a:off x="20434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6" name="楕円 815"/>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65532</xdr:rowOff>
    </xdr:to>
    <xdr:cxnSp macro="">
      <xdr:nvCxnSpPr>
        <xdr:cNvPr id="817" name="直線コネクタ 816"/>
        <xdr:cNvCxnSpPr/>
      </xdr:nvCxnSpPr>
      <xdr:spPr>
        <a:xfrm flipV="1">
          <a:off x="19545300" y="1446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18" name="楕円 817"/>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70104</xdr:rowOff>
    </xdr:to>
    <xdr:cxnSp macro="">
      <xdr:nvCxnSpPr>
        <xdr:cNvPr id="819" name="直線コネクタ 818"/>
        <xdr:cNvCxnSpPr/>
      </xdr:nvCxnSpPr>
      <xdr:spPr>
        <a:xfrm flipV="1">
          <a:off x="18656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820"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1"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2"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3"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824" name="n_1mainValue【児童館】&#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25" name="n_2mainValue【児童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6" name="n_3mainValue【児童館】&#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137431</xdr:rowOff>
    </xdr:from>
    <xdr:ext cx="469744" cy="259045"/>
    <xdr:sp macro="" textlink="">
      <xdr:nvSpPr>
        <xdr:cNvPr id="827" name="n_4mainValue【児童館】&#10;一人当たり面積"/>
        <xdr:cNvSpPr txBox="1"/>
      </xdr:nvSpPr>
      <xdr:spPr>
        <a:xfrm>
          <a:off x="18421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858"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3" name="フローチャート: 判断 86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115207</xdr:rowOff>
    </xdr:from>
    <xdr:to>
      <xdr:col>85</xdr:col>
      <xdr:colOff>177800</xdr:colOff>
      <xdr:row>105</xdr:row>
      <xdr:rowOff>45357</xdr:rowOff>
    </xdr:to>
    <xdr:sp macro="" textlink="">
      <xdr:nvSpPr>
        <xdr:cNvPr id="869" name="楕円 868"/>
        <xdr:cNvSpPr/>
      </xdr:nvSpPr>
      <xdr:spPr>
        <a:xfrm>
          <a:off x="162687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138084</xdr:rowOff>
    </xdr:from>
    <xdr:ext cx="405111" cy="259045"/>
    <xdr:sp macro="" textlink="">
      <xdr:nvSpPr>
        <xdr:cNvPr id="870" name="【公民館】&#10;有形固定資産減価償却率該当値テキスト"/>
        <xdr:cNvSpPr txBox="1"/>
      </xdr:nvSpPr>
      <xdr:spPr>
        <a:xfrm>
          <a:off x="16357600" y="1779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71" name="楕円 870"/>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166007</xdr:rowOff>
    </xdr:to>
    <xdr:cxnSp macro="">
      <xdr:nvCxnSpPr>
        <xdr:cNvPr id="872" name="直線コネクタ 871"/>
        <xdr:cNvCxnSpPr/>
      </xdr:nvCxnSpPr>
      <xdr:spPr>
        <a:xfrm>
          <a:off x="15481300" y="179641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3" name="楕円 872"/>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133350</xdr:rowOff>
    </xdr:to>
    <xdr:cxnSp macro="">
      <xdr:nvCxnSpPr>
        <xdr:cNvPr id="874" name="直線コネクタ 873"/>
        <xdr:cNvCxnSpPr/>
      </xdr:nvCxnSpPr>
      <xdr:spPr>
        <a:xfrm>
          <a:off x="14592300" y="17929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875" name="楕円 874"/>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104</xdr:row>
      <xdr:rowOff>99061</xdr:rowOff>
    </xdr:to>
    <xdr:cxnSp macro="">
      <xdr:nvCxnSpPr>
        <xdr:cNvPr id="876" name="直線コネクタ 875"/>
        <xdr:cNvCxnSpPr/>
      </xdr:nvCxnSpPr>
      <xdr:spPr>
        <a:xfrm>
          <a:off x="13703300" y="1789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877" name="楕円 876"/>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66402</xdr:rowOff>
    </xdr:from>
    <xdr:to>
      <xdr:col>71</xdr:col>
      <xdr:colOff>177800</xdr:colOff>
      <xdr:row>107</xdr:row>
      <xdr:rowOff>15784</xdr:rowOff>
    </xdr:to>
    <xdr:cxnSp macro="">
      <xdr:nvCxnSpPr>
        <xdr:cNvPr id="878" name="直線コネクタ 877"/>
        <xdr:cNvCxnSpPr/>
      </xdr:nvCxnSpPr>
      <xdr:spPr>
        <a:xfrm flipV="1">
          <a:off x="12814300" y="17897202"/>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879"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80"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1"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2"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883"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84" name="n_2main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133729</xdr:rowOff>
    </xdr:from>
    <xdr:ext cx="405111" cy="259045"/>
    <xdr:sp macro="" textlink="">
      <xdr:nvSpPr>
        <xdr:cNvPr id="885" name="n_3mainValue【公民館】&#10;有形固定資産減価償却率"/>
        <xdr:cNvSpPr txBox="1"/>
      </xdr:nvSpPr>
      <xdr:spPr>
        <a:xfrm>
          <a:off x="13500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886" name="n_4mainValue【公民館】&#10;有形固定資産減価償却率"/>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2" name="フローチャート: 判断 92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62956</xdr:rowOff>
    </xdr:from>
    <xdr:to>
      <xdr:col>116</xdr:col>
      <xdr:colOff>114300</xdr:colOff>
      <xdr:row>106</xdr:row>
      <xdr:rowOff>164556</xdr:rowOff>
    </xdr:to>
    <xdr:sp macro="" textlink="">
      <xdr:nvSpPr>
        <xdr:cNvPr id="928" name="楕円 927"/>
        <xdr:cNvSpPr/>
      </xdr:nvSpPr>
      <xdr:spPr>
        <a:xfrm>
          <a:off x="22110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85833</xdr:rowOff>
    </xdr:from>
    <xdr:ext cx="469744" cy="259045"/>
    <xdr:sp macro="" textlink="">
      <xdr:nvSpPr>
        <xdr:cNvPr id="929" name="【公民館】&#10;一人当たり面積該当値テキスト"/>
        <xdr:cNvSpPr txBox="1"/>
      </xdr:nvSpPr>
      <xdr:spPr>
        <a:xfrm>
          <a:off x="22199600" y="1808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30" name="楕円 929"/>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113756</xdr:rowOff>
    </xdr:from>
    <xdr:to>
      <xdr:col>116</xdr:col>
      <xdr:colOff>63500</xdr:colOff>
      <xdr:row>106</xdr:row>
      <xdr:rowOff>121920</xdr:rowOff>
    </xdr:to>
    <xdr:cxnSp macro="">
      <xdr:nvCxnSpPr>
        <xdr:cNvPr id="931" name="直線コネクタ 930"/>
        <xdr:cNvCxnSpPr/>
      </xdr:nvCxnSpPr>
      <xdr:spPr>
        <a:xfrm flipV="1">
          <a:off x="21323300" y="182874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79284</xdr:rowOff>
    </xdr:from>
    <xdr:to>
      <xdr:col>107</xdr:col>
      <xdr:colOff>101600</xdr:colOff>
      <xdr:row>107</xdr:row>
      <xdr:rowOff>9434</xdr:rowOff>
    </xdr:to>
    <xdr:sp macro="" textlink="">
      <xdr:nvSpPr>
        <xdr:cNvPr id="932" name="楕円 931"/>
        <xdr:cNvSpPr/>
      </xdr:nvSpPr>
      <xdr:spPr>
        <a:xfrm>
          <a:off x="20383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130084</xdr:rowOff>
    </xdr:to>
    <xdr:cxnSp macro="">
      <xdr:nvCxnSpPr>
        <xdr:cNvPr id="933" name="直線コネクタ 932"/>
        <xdr:cNvCxnSpPr/>
      </xdr:nvCxnSpPr>
      <xdr:spPr>
        <a:xfrm flipV="1">
          <a:off x="20434300" y="182956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85816</xdr:rowOff>
    </xdr:from>
    <xdr:to>
      <xdr:col>102</xdr:col>
      <xdr:colOff>165100</xdr:colOff>
      <xdr:row>107</xdr:row>
      <xdr:rowOff>15966</xdr:rowOff>
    </xdr:to>
    <xdr:sp macro="" textlink="">
      <xdr:nvSpPr>
        <xdr:cNvPr id="934" name="楕円 933"/>
        <xdr:cNvSpPr/>
      </xdr:nvSpPr>
      <xdr:spPr>
        <a:xfrm>
          <a:off x="19494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130084</xdr:rowOff>
    </xdr:from>
    <xdr:to>
      <xdr:col>107</xdr:col>
      <xdr:colOff>50800</xdr:colOff>
      <xdr:row>106</xdr:row>
      <xdr:rowOff>136616</xdr:rowOff>
    </xdr:to>
    <xdr:cxnSp macro="">
      <xdr:nvCxnSpPr>
        <xdr:cNvPr id="935" name="直線コネクタ 934"/>
        <xdr:cNvCxnSpPr/>
      </xdr:nvCxnSpPr>
      <xdr:spPr>
        <a:xfrm flipV="1">
          <a:off x="19545300" y="183037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936" name="楕円 935"/>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136616</xdr:rowOff>
    </xdr:from>
    <xdr:to>
      <xdr:col>102</xdr:col>
      <xdr:colOff>114300</xdr:colOff>
      <xdr:row>107</xdr:row>
      <xdr:rowOff>99061</xdr:rowOff>
    </xdr:to>
    <xdr:cxnSp macro="">
      <xdr:nvCxnSpPr>
        <xdr:cNvPr id="937" name="直線コネクタ 936"/>
        <xdr:cNvCxnSpPr/>
      </xdr:nvCxnSpPr>
      <xdr:spPr>
        <a:xfrm flipV="1">
          <a:off x="18656300" y="18310316"/>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1"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17797</xdr:rowOff>
    </xdr:from>
    <xdr:ext cx="469744" cy="259045"/>
    <xdr:sp macro="" textlink="">
      <xdr:nvSpPr>
        <xdr:cNvPr id="942" name="n_1main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25961</xdr:rowOff>
    </xdr:from>
    <xdr:ext cx="469744" cy="259045"/>
    <xdr:sp macro="" textlink="">
      <xdr:nvSpPr>
        <xdr:cNvPr id="943" name="n_2mainValue【公民館】&#10;一人当たり面積"/>
        <xdr:cNvSpPr txBox="1"/>
      </xdr:nvSpPr>
      <xdr:spPr>
        <a:xfrm>
          <a:off x="201994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32493</xdr:rowOff>
    </xdr:from>
    <xdr:ext cx="469744" cy="259045"/>
    <xdr:sp macro="" textlink="">
      <xdr:nvSpPr>
        <xdr:cNvPr id="944" name="n_3mainValue【公民館】&#10;一人当たり面積"/>
        <xdr:cNvSpPr txBox="1"/>
      </xdr:nvSpPr>
      <xdr:spPr>
        <a:xfrm>
          <a:off x="193104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945" name="n_4mainValue【公民館】&#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上記の通り、公営住宅、児童館、橋梁・トンネル、港湾漁港等、半数以上の類型において有形固定資産減価償却率が類似団体内平均値を上回っている。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ポイント以上上回る状況が続いているが、平成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年に策定した宿毛市公営住宅等再編計画に沿った維持更新を進めることとなっており、現在既存の住宅に係る建替え工事を実施していることから今後減価償却率は減少することが見込まれる。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橋梁については「宿毛市橋梁長寿命化修繕計画」に基づき、予防保全型の維持管理を導入することで、長寿命化を図っていくこととなっている。</a:t>
          </a:r>
        </a:p>
        <a:p>
          <a:r>
            <a:rPr kumimoji="1" lang="ja-JP" altLang="en-US" sz="1300">
              <a:latin typeface="ＭＳ Ｐゴシック" panose="020B0600070205080204" pitchFamily="50" charset="-128"/>
              <a:ea typeface="ＭＳ Ｐゴシック" panose="020B0600070205080204" pitchFamily="50" charset="-128"/>
            </a:rPr>
            <a:t>一方で、公民館及び児童館においては、築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年を超える建物が多々あることから必要に応じた修繕を行うとともに老朽化に対応するための方針を検討する必要がある。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72" name="楕円 71"/>
        <xdr:cNvSpPr/>
      </xdr:nvSpPr>
      <xdr:spPr>
        <a:xfrm>
          <a:off x="45847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153687</xdr:rowOff>
    </xdr:from>
    <xdr:ext cx="405111" cy="259045"/>
    <xdr:sp macro="" textlink="">
      <xdr:nvSpPr>
        <xdr:cNvPr id="73" name="【図書館】&#10;有形固定資産減価償却率該当値テキスト"/>
        <xdr:cNvSpPr txBox="1"/>
      </xdr:nvSpPr>
      <xdr:spPr>
        <a:xfrm>
          <a:off x="4673600" y="632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152400</xdr:rowOff>
    </xdr:from>
    <xdr:to>
      <xdr:col>20</xdr:col>
      <xdr:colOff>38100</xdr:colOff>
      <xdr:row>37</xdr:row>
      <xdr:rowOff>82550</xdr:rowOff>
    </xdr:to>
    <xdr:sp macro="" textlink="">
      <xdr:nvSpPr>
        <xdr:cNvPr id="74" name="楕円 73"/>
        <xdr:cNvSpPr/>
      </xdr:nvSpPr>
      <xdr:spPr>
        <a:xfrm>
          <a:off x="3746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31750</xdr:rowOff>
    </xdr:from>
    <xdr:to>
      <xdr:col>24</xdr:col>
      <xdr:colOff>63500</xdr:colOff>
      <xdr:row>37</xdr:row>
      <xdr:rowOff>54610</xdr:rowOff>
    </xdr:to>
    <xdr:cxnSp macro="">
      <xdr:nvCxnSpPr>
        <xdr:cNvPr id="75" name="直線コネクタ 74"/>
        <xdr:cNvCxnSpPr/>
      </xdr:nvCxnSpPr>
      <xdr:spPr>
        <a:xfrm>
          <a:off x="37973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6" name="楕円 75"/>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xdr:rowOff>
    </xdr:from>
    <xdr:to>
      <xdr:col>19</xdr:col>
      <xdr:colOff>177800</xdr:colOff>
      <xdr:row>37</xdr:row>
      <xdr:rowOff>31750</xdr:rowOff>
    </xdr:to>
    <xdr:cxnSp macro="">
      <xdr:nvCxnSpPr>
        <xdr:cNvPr id="77" name="直線コネクタ 76"/>
        <xdr:cNvCxnSpPr/>
      </xdr:nvCxnSpPr>
      <xdr:spPr>
        <a:xfrm>
          <a:off x="2908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8" name="楕円 77"/>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6350</xdr:rowOff>
    </xdr:to>
    <xdr:cxnSp macro="">
      <xdr:nvCxnSpPr>
        <xdr:cNvPr id="79" name="直線コネクタ 78"/>
        <xdr:cNvCxnSpPr/>
      </xdr:nvCxnSpPr>
      <xdr:spPr>
        <a:xfrm>
          <a:off x="2019300" y="632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76200</xdr:rowOff>
    </xdr:from>
    <xdr:to>
      <xdr:col>6</xdr:col>
      <xdr:colOff>38100</xdr:colOff>
      <xdr:row>37</xdr:row>
      <xdr:rowOff>6350</xdr:rowOff>
    </xdr:to>
    <xdr:sp macro="" textlink="">
      <xdr:nvSpPr>
        <xdr:cNvPr id="80" name="楕円 79"/>
        <xdr:cNvSpPr/>
      </xdr:nvSpPr>
      <xdr:spPr>
        <a:xfrm>
          <a:off x="1079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127000</xdr:rowOff>
    </xdr:from>
    <xdr:to>
      <xdr:col>10</xdr:col>
      <xdr:colOff>114300</xdr:colOff>
      <xdr:row>36</xdr:row>
      <xdr:rowOff>152400</xdr:rowOff>
    </xdr:to>
    <xdr:cxnSp macro="">
      <xdr:nvCxnSpPr>
        <xdr:cNvPr id="81" name="直線コネクタ 80"/>
        <xdr:cNvCxnSpPr/>
      </xdr:nvCxnSpPr>
      <xdr:spPr>
        <a:xfrm>
          <a:off x="11303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73677</xdr:rowOff>
    </xdr:from>
    <xdr:ext cx="405111" cy="259045"/>
    <xdr:sp macro="" textlink="">
      <xdr:nvSpPr>
        <xdr:cNvPr id="86" name="n_1mainValue【図書館】&#10;有形固定資産減価償却率"/>
        <xdr:cNvSpPr txBox="1"/>
      </xdr:nvSpPr>
      <xdr:spPr>
        <a:xfrm>
          <a:off x="35820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7" name="n_2mainValue【図書館】&#10;有形固定資産減価償却率"/>
        <xdr:cNvSpPr txBox="1"/>
      </xdr:nvSpPr>
      <xdr:spPr>
        <a:xfrm>
          <a:off x="2705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8" name="n_3mainValue【図書館】&#10;有形固定資産減価償却率"/>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168927</xdr:rowOff>
    </xdr:from>
    <xdr:ext cx="405111" cy="259045"/>
    <xdr:sp macro="" textlink="">
      <xdr:nvSpPr>
        <xdr:cNvPr id="89" name="n_4mainValue【図書館】&#10;有形固定資産減価償却率"/>
        <xdr:cNvSpPr txBox="1"/>
      </xdr:nvSpPr>
      <xdr:spPr>
        <a:xfrm>
          <a:off x="9277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29210</xdr:rowOff>
    </xdr:from>
    <xdr:to>
      <xdr:col>50</xdr:col>
      <xdr:colOff>165100</xdr:colOff>
      <xdr:row>37</xdr:row>
      <xdr:rowOff>130810</xdr:rowOff>
    </xdr:to>
    <xdr:sp macro="" textlink="">
      <xdr:nvSpPr>
        <xdr:cNvPr id="131" name="楕円 130"/>
        <xdr:cNvSpPr/>
      </xdr:nvSpPr>
      <xdr:spPr>
        <a:xfrm>
          <a:off x="958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80010</xdr:rowOff>
    </xdr:to>
    <xdr:cxnSp macro="">
      <xdr:nvCxnSpPr>
        <xdr:cNvPr id="132" name="直線コネクタ 131"/>
        <xdr:cNvCxnSpPr/>
      </xdr:nvCxnSpPr>
      <xdr:spPr>
        <a:xfrm flipV="1">
          <a:off x="9639300" y="6408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3" name="楕円 132"/>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80010</xdr:rowOff>
    </xdr:from>
    <xdr:to>
      <xdr:col>50</xdr:col>
      <xdr:colOff>114300</xdr:colOff>
      <xdr:row>37</xdr:row>
      <xdr:rowOff>95250</xdr:rowOff>
    </xdr:to>
    <xdr:cxnSp macro="">
      <xdr:nvCxnSpPr>
        <xdr:cNvPr id="134" name="直線コネクタ 133"/>
        <xdr:cNvCxnSpPr/>
      </xdr:nvCxnSpPr>
      <xdr:spPr>
        <a:xfrm flipV="1">
          <a:off x="8750300" y="6423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135" name="楕円 134"/>
        <xdr:cNvSpPr/>
      </xdr:nvSpPr>
      <xdr:spPr>
        <a:xfrm>
          <a:off x="781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106680</xdr:rowOff>
    </xdr:to>
    <xdr:cxnSp macro="">
      <xdr:nvCxnSpPr>
        <xdr:cNvPr id="136" name="直線コネクタ 135"/>
        <xdr:cNvCxnSpPr/>
      </xdr:nvCxnSpPr>
      <xdr:spPr>
        <a:xfrm flipV="1">
          <a:off x="7861300" y="6438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67310</xdr:rowOff>
    </xdr:from>
    <xdr:to>
      <xdr:col>36</xdr:col>
      <xdr:colOff>165100</xdr:colOff>
      <xdr:row>37</xdr:row>
      <xdr:rowOff>168910</xdr:rowOff>
    </xdr:to>
    <xdr:sp macro="" textlink="">
      <xdr:nvSpPr>
        <xdr:cNvPr id="137" name="楕円 136"/>
        <xdr:cNvSpPr/>
      </xdr:nvSpPr>
      <xdr:spPr>
        <a:xfrm>
          <a:off x="692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106680</xdr:rowOff>
    </xdr:from>
    <xdr:to>
      <xdr:col>41</xdr:col>
      <xdr:colOff>50800</xdr:colOff>
      <xdr:row>37</xdr:row>
      <xdr:rowOff>118110</xdr:rowOff>
    </xdr:to>
    <xdr:cxnSp macro="">
      <xdr:nvCxnSpPr>
        <xdr:cNvPr id="138" name="直線コネクタ 137"/>
        <xdr:cNvCxnSpPr/>
      </xdr:nvCxnSpPr>
      <xdr:spPr>
        <a:xfrm flipV="1">
          <a:off x="6972300" y="6450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147337</xdr:rowOff>
    </xdr:from>
    <xdr:ext cx="469744" cy="259045"/>
    <xdr:sp macro="" textlink="">
      <xdr:nvSpPr>
        <xdr:cNvPr id="143" name="n_1mainValue【図書館】&#10;一人当たり面積"/>
        <xdr:cNvSpPr txBox="1"/>
      </xdr:nvSpPr>
      <xdr:spPr>
        <a:xfrm>
          <a:off x="93917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44"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2557</xdr:rowOff>
    </xdr:from>
    <xdr:ext cx="469744" cy="259045"/>
    <xdr:sp macro="" textlink="">
      <xdr:nvSpPr>
        <xdr:cNvPr id="145" name="n_3mainValue【図書館】&#10;一人当たり面積"/>
        <xdr:cNvSpPr txBox="1"/>
      </xdr:nvSpPr>
      <xdr:spPr>
        <a:xfrm>
          <a:off x="7626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13987</xdr:rowOff>
    </xdr:from>
    <xdr:ext cx="469744" cy="259045"/>
    <xdr:sp macro="" textlink="">
      <xdr:nvSpPr>
        <xdr:cNvPr id="146" name="n_4mainValue【図書館】&#10;一人当たり面積"/>
        <xdr:cNvSpPr txBox="1"/>
      </xdr:nvSpPr>
      <xdr:spPr>
        <a:xfrm>
          <a:off x="6737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xdr:rowOff>
    </xdr:from>
    <xdr:to>
      <xdr:col>24</xdr:col>
      <xdr:colOff>114300</xdr:colOff>
      <xdr:row>59</xdr:row>
      <xdr:rowOff>109855</xdr:rowOff>
    </xdr:to>
    <xdr:sp macro="" textlink="">
      <xdr:nvSpPr>
        <xdr:cNvPr id="187" name="楕円 186"/>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31132</xdr:rowOff>
    </xdr:from>
    <xdr:ext cx="405111" cy="259045"/>
    <xdr:sp macro="" textlink="">
      <xdr:nvSpPr>
        <xdr:cNvPr id="188" name="【体育館・プール】&#10;有形固定資産減価償却率該当値テキスト"/>
        <xdr:cNvSpPr txBox="1"/>
      </xdr:nvSpPr>
      <xdr:spPr>
        <a:xfrm>
          <a:off x="46736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89" name="楕円 188"/>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59055</xdr:rowOff>
    </xdr:to>
    <xdr:cxnSp macro="">
      <xdr:nvCxnSpPr>
        <xdr:cNvPr id="190" name="直線コネクタ 189"/>
        <xdr:cNvCxnSpPr/>
      </xdr:nvCxnSpPr>
      <xdr:spPr>
        <a:xfrm>
          <a:off x="3797300" y="1013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103505</xdr:rowOff>
    </xdr:from>
    <xdr:to>
      <xdr:col>15</xdr:col>
      <xdr:colOff>101600</xdr:colOff>
      <xdr:row>59</xdr:row>
      <xdr:rowOff>33655</xdr:rowOff>
    </xdr:to>
    <xdr:sp macro="" textlink="">
      <xdr:nvSpPr>
        <xdr:cNvPr id="191" name="楕円 190"/>
        <xdr:cNvSpPr/>
      </xdr:nvSpPr>
      <xdr:spPr>
        <a:xfrm>
          <a:off x="2857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154305</xdr:rowOff>
    </xdr:from>
    <xdr:to>
      <xdr:col>19</xdr:col>
      <xdr:colOff>177800</xdr:colOff>
      <xdr:row>59</xdr:row>
      <xdr:rowOff>20955</xdr:rowOff>
    </xdr:to>
    <xdr:cxnSp macro="">
      <xdr:nvCxnSpPr>
        <xdr:cNvPr id="192" name="直線コネクタ 191"/>
        <xdr:cNvCxnSpPr/>
      </xdr:nvCxnSpPr>
      <xdr:spPr>
        <a:xfrm>
          <a:off x="2908300" y="1009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3" name="楕円 192"/>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58</xdr:row>
      <xdr:rowOff>154305</xdr:rowOff>
    </xdr:to>
    <xdr:cxnSp macro="">
      <xdr:nvCxnSpPr>
        <xdr:cNvPr id="194" name="直線コネクタ 193"/>
        <xdr:cNvCxnSpPr/>
      </xdr:nvCxnSpPr>
      <xdr:spPr>
        <a:xfrm>
          <a:off x="2019300" y="1006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5" name="楕円 194"/>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116205</xdr:rowOff>
    </xdr:to>
    <xdr:cxnSp macro="">
      <xdr:nvCxnSpPr>
        <xdr:cNvPr id="196" name="直線コネクタ 195"/>
        <xdr:cNvCxnSpPr/>
      </xdr:nvCxnSpPr>
      <xdr:spPr>
        <a:xfrm>
          <a:off x="1130300" y="10046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201" name="n_1mainValue【体育館・プー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50182</xdr:rowOff>
    </xdr:from>
    <xdr:ext cx="405111" cy="259045"/>
    <xdr:sp macro="" textlink="">
      <xdr:nvSpPr>
        <xdr:cNvPr id="202" name="n_2mainValue【体育館・プール】&#10;有形固定資産減価償却率"/>
        <xdr:cNvSpPr txBox="1"/>
      </xdr:nvSpPr>
      <xdr:spPr>
        <a:xfrm>
          <a:off x="2705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3"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4" name="n_4mainValue【体育館・プー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115164</xdr:rowOff>
    </xdr:from>
    <xdr:to>
      <xdr:col>55</xdr:col>
      <xdr:colOff>50800</xdr:colOff>
      <xdr:row>63</xdr:row>
      <xdr:rowOff>45314</xdr:rowOff>
    </xdr:to>
    <xdr:sp macro="" textlink="">
      <xdr:nvSpPr>
        <xdr:cNvPr id="242" name="楕円 241"/>
        <xdr:cNvSpPr/>
      </xdr:nvSpPr>
      <xdr:spPr>
        <a:xfrm>
          <a:off x="104267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138041</xdr:rowOff>
    </xdr:from>
    <xdr:ext cx="469744" cy="259045"/>
    <xdr:sp macro="" textlink="">
      <xdr:nvSpPr>
        <xdr:cNvPr id="243" name="【体育館・プール】&#10;一人当たり面積該当値テキスト"/>
        <xdr:cNvSpPr txBox="1"/>
      </xdr:nvSpPr>
      <xdr:spPr>
        <a:xfrm>
          <a:off x="10515600" y="1059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117907</xdr:rowOff>
    </xdr:from>
    <xdr:to>
      <xdr:col>50</xdr:col>
      <xdr:colOff>165100</xdr:colOff>
      <xdr:row>63</xdr:row>
      <xdr:rowOff>48057</xdr:rowOff>
    </xdr:to>
    <xdr:sp macro="" textlink="">
      <xdr:nvSpPr>
        <xdr:cNvPr id="244" name="楕円 243"/>
        <xdr:cNvSpPr/>
      </xdr:nvSpPr>
      <xdr:spPr>
        <a:xfrm>
          <a:off x="95885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165964</xdr:rowOff>
    </xdr:from>
    <xdr:to>
      <xdr:col>55</xdr:col>
      <xdr:colOff>0</xdr:colOff>
      <xdr:row>62</xdr:row>
      <xdr:rowOff>168707</xdr:rowOff>
    </xdr:to>
    <xdr:cxnSp macro="">
      <xdr:nvCxnSpPr>
        <xdr:cNvPr id="245" name="直線コネクタ 244"/>
        <xdr:cNvCxnSpPr/>
      </xdr:nvCxnSpPr>
      <xdr:spPr>
        <a:xfrm flipV="1">
          <a:off x="9639300" y="1079586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121107</xdr:rowOff>
    </xdr:from>
    <xdr:to>
      <xdr:col>46</xdr:col>
      <xdr:colOff>38100</xdr:colOff>
      <xdr:row>63</xdr:row>
      <xdr:rowOff>51257</xdr:rowOff>
    </xdr:to>
    <xdr:sp macro="" textlink="">
      <xdr:nvSpPr>
        <xdr:cNvPr id="246" name="楕円 245"/>
        <xdr:cNvSpPr/>
      </xdr:nvSpPr>
      <xdr:spPr>
        <a:xfrm>
          <a:off x="8699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168707</xdr:rowOff>
    </xdr:from>
    <xdr:to>
      <xdr:col>50</xdr:col>
      <xdr:colOff>114300</xdr:colOff>
      <xdr:row>63</xdr:row>
      <xdr:rowOff>457</xdr:rowOff>
    </xdr:to>
    <xdr:cxnSp macro="">
      <xdr:nvCxnSpPr>
        <xdr:cNvPr id="247" name="直線コネクタ 246"/>
        <xdr:cNvCxnSpPr/>
      </xdr:nvCxnSpPr>
      <xdr:spPr>
        <a:xfrm flipV="1">
          <a:off x="8750300" y="1079860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124308</xdr:rowOff>
    </xdr:from>
    <xdr:to>
      <xdr:col>41</xdr:col>
      <xdr:colOff>101600</xdr:colOff>
      <xdr:row>63</xdr:row>
      <xdr:rowOff>54458</xdr:rowOff>
    </xdr:to>
    <xdr:sp macro="" textlink="">
      <xdr:nvSpPr>
        <xdr:cNvPr id="248" name="楕円 247"/>
        <xdr:cNvSpPr/>
      </xdr:nvSpPr>
      <xdr:spPr>
        <a:xfrm>
          <a:off x="7810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xdr:rowOff>
    </xdr:from>
    <xdr:to>
      <xdr:col>45</xdr:col>
      <xdr:colOff>177800</xdr:colOff>
      <xdr:row>63</xdr:row>
      <xdr:rowOff>3658</xdr:rowOff>
    </xdr:to>
    <xdr:cxnSp macro="">
      <xdr:nvCxnSpPr>
        <xdr:cNvPr id="249" name="直線コネクタ 248"/>
        <xdr:cNvCxnSpPr/>
      </xdr:nvCxnSpPr>
      <xdr:spPr>
        <a:xfrm flipV="1">
          <a:off x="7861300" y="108018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115164</xdr:rowOff>
    </xdr:from>
    <xdr:to>
      <xdr:col>36</xdr:col>
      <xdr:colOff>165100</xdr:colOff>
      <xdr:row>63</xdr:row>
      <xdr:rowOff>45314</xdr:rowOff>
    </xdr:to>
    <xdr:sp macro="" textlink="">
      <xdr:nvSpPr>
        <xdr:cNvPr id="250" name="楕円 249"/>
        <xdr:cNvSpPr/>
      </xdr:nvSpPr>
      <xdr:spPr>
        <a:xfrm>
          <a:off x="6921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165964</xdr:rowOff>
    </xdr:from>
    <xdr:to>
      <xdr:col>41</xdr:col>
      <xdr:colOff>50800</xdr:colOff>
      <xdr:row>63</xdr:row>
      <xdr:rowOff>3658</xdr:rowOff>
    </xdr:to>
    <xdr:cxnSp macro="">
      <xdr:nvCxnSpPr>
        <xdr:cNvPr id="251" name="直線コネクタ 250"/>
        <xdr:cNvCxnSpPr/>
      </xdr:nvCxnSpPr>
      <xdr:spPr>
        <a:xfrm>
          <a:off x="6972300" y="10795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64584</xdr:rowOff>
    </xdr:from>
    <xdr:ext cx="469744" cy="259045"/>
    <xdr:sp macro="" textlink="">
      <xdr:nvSpPr>
        <xdr:cNvPr id="256" name="n_1mainValue【体育館・プール】&#10;一人当たり面積"/>
        <xdr:cNvSpPr txBox="1"/>
      </xdr:nvSpPr>
      <xdr:spPr>
        <a:xfrm>
          <a:off x="9391727" y="105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67784</xdr:rowOff>
    </xdr:from>
    <xdr:ext cx="469744" cy="259045"/>
    <xdr:sp macro="" textlink="">
      <xdr:nvSpPr>
        <xdr:cNvPr id="257" name="n_2mainValue【体育館・プール】&#10;一人当たり面積"/>
        <xdr:cNvSpPr txBox="1"/>
      </xdr:nvSpPr>
      <xdr:spPr>
        <a:xfrm>
          <a:off x="8515427" y="105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70985</xdr:rowOff>
    </xdr:from>
    <xdr:ext cx="469744" cy="259045"/>
    <xdr:sp macro="" textlink="">
      <xdr:nvSpPr>
        <xdr:cNvPr id="258" name="n_3mainValue【体育館・プール】&#10;一人当たり面積"/>
        <xdr:cNvSpPr txBox="1"/>
      </xdr:nvSpPr>
      <xdr:spPr>
        <a:xfrm>
          <a:off x="7626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61841</xdr:rowOff>
    </xdr:from>
    <xdr:ext cx="469744" cy="259045"/>
    <xdr:sp macro="" textlink="">
      <xdr:nvSpPr>
        <xdr:cNvPr id="259" name="n_4mainValue【体育館・プール】&#10;一人当たり面積"/>
        <xdr:cNvSpPr txBox="1"/>
      </xdr:nvSpPr>
      <xdr:spPr>
        <a:xfrm>
          <a:off x="6737427" y="105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31114</xdr:rowOff>
    </xdr:from>
    <xdr:to>
      <xdr:col>24</xdr:col>
      <xdr:colOff>114300</xdr:colOff>
      <xdr:row>86</xdr:row>
      <xdr:rowOff>132714</xdr:rowOff>
    </xdr:to>
    <xdr:sp macro="" textlink="">
      <xdr:nvSpPr>
        <xdr:cNvPr id="300" name="楕円 299"/>
        <xdr:cNvSpPr/>
      </xdr:nvSpPr>
      <xdr:spPr>
        <a:xfrm>
          <a:off x="4584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117491</xdr:rowOff>
    </xdr:from>
    <xdr:ext cx="405111" cy="259045"/>
    <xdr:sp macro="" textlink="">
      <xdr:nvSpPr>
        <xdr:cNvPr id="301" name="【福祉施設】&#10;有形固定資産減価償却率該当値テキスト"/>
        <xdr:cNvSpPr txBox="1"/>
      </xdr:nvSpPr>
      <xdr:spPr>
        <a:xfrm>
          <a:off x="4673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8255</xdr:rowOff>
    </xdr:from>
    <xdr:to>
      <xdr:col>20</xdr:col>
      <xdr:colOff>38100</xdr:colOff>
      <xdr:row>86</xdr:row>
      <xdr:rowOff>109855</xdr:rowOff>
    </xdr:to>
    <xdr:sp macro="" textlink="">
      <xdr:nvSpPr>
        <xdr:cNvPr id="302" name="楕円 301"/>
        <xdr:cNvSpPr/>
      </xdr:nvSpPr>
      <xdr:spPr>
        <a:xfrm>
          <a:off x="3746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59055</xdr:rowOff>
    </xdr:from>
    <xdr:to>
      <xdr:col>24</xdr:col>
      <xdr:colOff>63500</xdr:colOff>
      <xdr:row>86</xdr:row>
      <xdr:rowOff>81914</xdr:rowOff>
    </xdr:to>
    <xdr:cxnSp macro="">
      <xdr:nvCxnSpPr>
        <xdr:cNvPr id="303" name="直線コネクタ 302"/>
        <xdr:cNvCxnSpPr/>
      </xdr:nvCxnSpPr>
      <xdr:spPr>
        <a:xfrm>
          <a:off x="3797300" y="148037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8255</xdr:rowOff>
    </xdr:from>
    <xdr:to>
      <xdr:col>15</xdr:col>
      <xdr:colOff>101600</xdr:colOff>
      <xdr:row>86</xdr:row>
      <xdr:rowOff>109855</xdr:rowOff>
    </xdr:to>
    <xdr:sp macro="" textlink="">
      <xdr:nvSpPr>
        <xdr:cNvPr id="304" name="楕円 303"/>
        <xdr:cNvSpPr/>
      </xdr:nvSpPr>
      <xdr:spPr>
        <a:xfrm>
          <a:off x="2857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59055</xdr:rowOff>
    </xdr:from>
    <xdr:to>
      <xdr:col>19</xdr:col>
      <xdr:colOff>177800</xdr:colOff>
      <xdr:row>86</xdr:row>
      <xdr:rowOff>59055</xdr:rowOff>
    </xdr:to>
    <xdr:cxnSp macro="">
      <xdr:nvCxnSpPr>
        <xdr:cNvPr id="305" name="直線コネクタ 304"/>
        <xdr:cNvCxnSpPr/>
      </xdr:nvCxnSpPr>
      <xdr:spPr>
        <a:xfrm>
          <a:off x="2908300" y="1480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149225</xdr:rowOff>
    </xdr:from>
    <xdr:to>
      <xdr:col>10</xdr:col>
      <xdr:colOff>165100</xdr:colOff>
      <xdr:row>86</xdr:row>
      <xdr:rowOff>79375</xdr:rowOff>
    </xdr:to>
    <xdr:sp macro="" textlink="">
      <xdr:nvSpPr>
        <xdr:cNvPr id="306" name="楕円 305"/>
        <xdr:cNvSpPr/>
      </xdr:nvSpPr>
      <xdr:spPr>
        <a:xfrm>
          <a:off x="196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28575</xdr:rowOff>
    </xdr:from>
    <xdr:to>
      <xdr:col>15</xdr:col>
      <xdr:colOff>50800</xdr:colOff>
      <xdr:row>86</xdr:row>
      <xdr:rowOff>59055</xdr:rowOff>
    </xdr:to>
    <xdr:cxnSp macro="">
      <xdr:nvCxnSpPr>
        <xdr:cNvPr id="307" name="直線コネクタ 306"/>
        <xdr:cNvCxnSpPr/>
      </xdr:nvCxnSpPr>
      <xdr:spPr>
        <a:xfrm>
          <a:off x="2019300" y="14773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08" name="楕円 307"/>
        <xdr:cNvSpPr/>
      </xdr:nvSpPr>
      <xdr:spPr>
        <a:xfrm>
          <a:off x="107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15239</xdr:rowOff>
    </xdr:from>
    <xdr:to>
      <xdr:col>10</xdr:col>
      <xdr:colOff>114300</xdr:colOff>
      <xdr:row>86</xdr:row>
      <xdr:rowOff>28575</xdr:rowOff>
    </xdr:to>
    <xdr:cxnSp macro="">
      <xdr:nvCxnSpPr>
        <xdr:cNvPr id="309" name="直線コネクタ 308"/>
        <xdr:cNvCxnSpPr/>
      </xdr:nvCxnSpPr>
      <xdr:spPr>
        <a:xfrm>
          <a:off x="1130300" y="13731239"/>
          <a:ext cx="889000" cy="10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100982</xdr:rowOff>
    </xdr:from>
    <xdr:ext cx="405111" cy="259045"/>
    <xdr:sp macro="" textlink="">
      <xdr:nvSpPr>
        <xdr:cNvPr id="314" name="n_1mainValue【福祉施設】&#10;有形固定資産減価償却率"/>
        <xdr:cNvSpPr txBox="1"/>
      </xdr:nvSpPr>
      <xdr:spPr>
        <a:xfrm>
          <a:off x="3582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100982</xdr:rowOff>
    </xdr:from>
    <xdr:ext cx="405111" cy="259045"/>
    <xdr:sp macro="" textlink="">
      <xdr:nvSpPr>
        <xdr:cNvPr id="315" name="n_2mainValue【福祉施設】&#10;有形固定資産減価償却率"/>
        <xdr:cNvSpPr txBox="1"/>
      </xdr:nvSpPr>
      <xdr:spPr>
        <a:xfrm>
          <a:off x="27057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70502</xdr:rowOff>
    </xdr:from>
    <xdr:ext cx="405111" cy="259045"/>
    <xdr:sp macro="" textlink="">
      <xdr:nvSpPr>
        <xdr:cNvPr id="316" name="n_3mainValue【福祉施設】&#10;有形固定資産減価償却率"/>
        <xdr:cNvSpPr txBox="1"/>
      </xdr:nvSpPr>
      <xdr:spPr>
        <a:xfrm>
          <a:off x="18167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17" name="n_4mainValue【福祉施設】&#10;有形固定資産減価償却率"/>
        <xdr:cNvSpPr txBox="1"/>
      </xdr:nvSpPr>
      <xdr:spPr>
        <a:xfrm>
          <a:off x="927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161289</xdr:rowOff>
    </xdr:from>
    <xdr:to>
      <xdr:col>55</xdr:col>
      <xdr:colOff>50800</xdr:colOff>
      <xdr:row>86</xdr:row>
      <xdr:rowOff>91439</xdr:rowOff>
    </xdr:to>
    <xdr:sp macro="" textlink="">
      <xdr:nvSpPr>
        <xdr:cNvPr id="357" name="楕円 356"/>
        <xdr:cNvSpPr/>
      </xdr:nvSpPr>
      <xdr:spPr>
        <a:xfrm>
          <a:off x="104267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76216</xdr:rowOff>
    </xdr:from>
    <xdr:ext cx="469744" cy="259045"/>
    <xdr:sp macro="" textlink="">
      <xdr:nvSpPr>
        <xdr:cNvPr id="358" name="【福祉施設】&#10;一人当たり面積該当値テキスト"/>
        <xdr:cNvSpPr txBox="1"/>
      </xdr:nvSpPr>
      <xdr:spPr>
        <a:xfrm>
          <a:off x="10515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359" name="楕円 358"/>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40639</xdr:rowOff>
    </xdr:from>
    <xdr:to>
      <xdr:col>55</xdr:col>
      <xdr:colOff>0</xdr:colOff>
      <xdr:row>86</xdr:row>
      <xdr:rowOff>41911</xdr:rowOff>
    </xdr:to>
    <xdr:cxnSp macro="">
      <xdr:nvCxnSpPr>
        <xdr:cNvPr id="360" name="直線コネクタ 359"/>
        <xdr:cNvCxnSpPr/>
      </xdr:nvCxnSpPr>
      <xdr:spPr>
        <a:xfrm flipV="1">
          <a:off x="9639300" y="147853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361" name="楕円 360"/>
        <xdr:cNvSpPr/>
      </xdr:nvSpPr>
      <xdr:spPr>
        <a:xfrm>
          <a:off x="8699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43180</xdr:rowOff>
    </xdr:to>
    <xdr:cxnSp macro="">
      <xdr:nvCxnSpPr>
        <xdr:cNvPr id="362" name="直線コネクタ 361"/>
        <xdr:cNvCxnSpPr/>
      </xdr:nvCxnSpPr>
      <xdr:spPr>
        <a:xfrm flipV="1">
          <a:off x="8750300" y="147866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165100</xdr:rowOff>
    </xdr:from>
    <xdr:to>
      <xdr:col>41</xdr:col>
      <xdr:colOff>101600</xdr:colOff>
      <xdr:row>86</xdr:row>
      <xdr:rowOff>95250</xdr:rowOff>
    </xdr:to>
    <xdr:sp macro="" textlink="">
      <xdr:nvSpPr>
        <xdr:cNvPr id="363" name="楕円 362"/>
        <xdr:cNvSpPr/>
      </xdr:nvSpPr>
      <xdr:spPr>
        <a:xfrm>
          <a:off x="7810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43180</xdr:rowOff>
    </xdr:from>
    <xdr:to>
      <xdr:col>45</xdr:col>
      <xdr:colOff>177800</xdr:colOff>
      <xdr:row>86</xdr:row>
      <xdr:rowOff>44450</xdr:rowOff>
    </xdr:to>
    <xdr:cxnSp macro="">
      <xdr:nvCxnSpPr>
        <xdr:cNvPr id="364" name="直線コネクタ 363"/>
        <xdr:cNvCxnSpPr/>
      </xdr:nvCxnSpPr>
      <xdr:spPr>
        <a:xfrm flipV="1">
          <a:off x="7861300" y="1478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168911</xdr:rowOff>
    </xdr:from>
    <xdr:to>
      <xdr:col>36</xdr:col>
      <xdr:colOff>165100</xdr:colOff>
      <xdr:row>84</xdr:row>
      <xdr:rowOff>99061</xdr:rowOff>
    </xdr:to>
    <xdr:sp macro="" textlink="">
      <xdr:nvSpPr>
        <xdr:cNvPr id="365" name="楕円 364"/>
        <xdr:cNvSpPr/>
      </xdr:nvSpPr>
      <xdr:spPr>
        <a:xfrm>
          <a:off x="6921500" y="143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48261</xdr:rowOff>
    </xdr:from>
    <xdr:to>
      <xdr:col>41</xdr:col>
      <xdr:colOff>50800</xdr:colOff>
      <xdr:row>86</xdr:row>
      <xdr:rowOff>44450</xdr:rowOff>
    </xdr:to>
    <xdr:cxnSp macro="">
      <xdr:nvCxnSpPr>
        <xdr:cNvPr id="366" name="直線コネクタ 365"/>
        <xdr:cNvCxnSpPr/>
      </xdr:nvCxnSpPr>
      <xdr:spPr>
        <a:xfrm>
          <a:off x="6972300" y="14450061"/>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371" name="n_1mainValue【福祉施設】&#10;一人当たり面積"/>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85107</xdr:rowOff>
    </xdr:from>
    <xdr:ext cx="469744" cy="259045"/>
    <xdr:sp macro="" textlink="">
      <xdr:nvSpPr>
        <xdr:cNvPr id="372" name="n_2mainValue【福祉施設】&#10;一人当たり面積"/>
        <xdr:cNvSpPr txBox="1"/>
      </xdr:nvSpPr>
      <xdr:spPr>
        <a:xfrm>
          <a:off x="8515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86377</xdr:rowOff>
    </xdr:from>
    <xdr:ext cx="469744" cy="259045"/>
    <xdr:sp macro="" textlink="">
      <xdr:nvSpPr>
        <xdr:cNvPr id="373" name="n_3mainValue【福祉施設】&#10;一人当たり面積"/>
        <xdr:cNvSpPr txBox="1"/>
      </xdr:nvSpPr>
      <xdr:spPr>
        <a:xfrm>
          <a:off x="7626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115588</xdr:rowOff>
    </xdr:from>
    <xdr:ext cx="469744" cy="259045"/>
    <xdr:sp macro="" textlink="">
      <xdr:nvSpPr>
        <xdr:cNvPr id="374" name="n_4mainValue【福祉施設】&#10;一人当たり面積"/>
        <xdr:cNvSpPr txBox="1"/>
      </xdr:nvSpPr>
      <xdr:spPr>
        <a:xfrm>
          <a:off x="6737427" y="141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1" name="楕円 430"/>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32" name="【一般廃棄物処理施設】&#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3" name="楕円 432"/>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169545</xdr:rowOff>
    </xdr:to>
    <xdr:cxnSp macro="">
      <xdr:nvCxnSpPr>
        <xdr:cNvPr id="434" name="直線コネクタ 433"/>
        <xdr:cNvCxnSpPr/>
      </xdr:nvCxnSpPr>
      <xdr:spPr>
        <a:xfrm>
          <a:off x="15481300" y="64846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35" name="楕円 434"/>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140970</xdr:rowOff>
    </xdr:to>
    <xdr:cxnSp macro="">
      <xdr:nvCxnSpPr>
        <xdr:cNvPr id="436" name="直線コネクタ 435"/>
        <xdr:cNvCxnSpPr/>
      </xdr:nvCxnSpPr>
      <xdr:spPr>
        <a:xfrm>
          <a:off x="14592300" y="6444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37" name="楕円 436"/>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100965</xdr:rowOff>
    </xdr:to>
    <xdr:cxnSp macro="">
      <xdr:nvCxnSpPr>
        <xdr:cNvPr id="438" name="直線コネクタ 437"/>
        <xdr:cNvCxnSpPr/>
      </xdr:nvCxnSpPr>
      <xdr:spPr>
        <a:xfrm>
          <a:off x="13703300" y="64046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42545</xdr:rowOff>
    </xdr:from>
    <xdr:to>
      <xdr:col>67</xdr:col>
      <xdr:colOff>101600</xdr:colOff>
      <xdr:row>37</xdr:row>
      <xdr:rowOff>144145</xdr:rowOff>
    </xdr:to>
    <xdr:sp macro="" textlink="">
      <xdr:nvSpPr>
        <xdr:cNvPr id="439" name="楕円 438"/>
        <xdr:cNvSpPr/>
      </xdr:nvSpPr>
      <xdr:spPr>
        <a:xfrm>
          <a:off x="12763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37</xdr:row>
      <xdr:rowOff>93345</xdr:rowOff>
    </xdr:to>
    <xdr:cxnSp macro="">
      <xdr:nvCxnSpPr>
        <xdr:cNvPr id="440" name="直線コネクタ 439"/>
        <xdr:cNvCxnSpPr/>
      </xdr:nvCxnSpPr>
      <xdr:spPr>
        <a:xfrm flipV="1">
          <a:off x="12814300" y="64046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1"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45" name="n_1mainValue【一般廃棄物処理施設】&#10;有形固定資産減価償却率"/>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446" name="n_2mainValue【一般廃棄物処理施設】&#10;有形固定資産減価償却率"/>
        <xdr:cNvSpPr txBox="1"/>
      </xdr:nvSpPr>
      <xdr:spPr>
        <a:xfrm>
          <a:off x="14389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47" name="n_3main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135272</xdr:rowOff>
    </xdr:from>
    <xdr:ext cx="405111" cy="259045"/>
    <xdr:sp macro="" textlink="">
      <xdr:nvSpPr>
        <xdr:cNvPr id="448" name="n_4mainValue【一般廃棄物処理施設】&#10;有形固定資産減価償却率"/>
        <xdr:cNvSpPr txBox="1"/>
      </xdr:nvSpPr>
      <xdr:spPr>
        <a:xfrm>
          <a:off x="12611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142077</xdr:rowOff>
    </xdr:from>
    <xdr:to>
      <xdr:col>116</xdr:col>
      <xdr:colOff>114300</xdr:colOff>
      <xdr:row>41</xdr:row>
      <xdr:rowOff>72227</xdr:rowOff>
    </xdr:to>
    <xdr:sp macro="" textlink="">
      <xdr:nvSpPr>
        <xdr:cNvPr id="486" name="楕円 485"/>
        <xdr:cNvSpPr/>
      </xdr:nvSpPr>
      <xdr:spPr>
        <a:xfrm>
          <a:off x="22110700" y="70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57004</xdr:rowOff>
    </xdr:from>
    <xdr:ext cx="534377" cy="259045"/>
    <xdr:sp macro="" textlink="">
      <xdr:nvSpPr>
        <xdr:cNvPr id="487" name="【一般廃棄物処理施設】&#10;一人当たり有形固定資産（償却資産）額該当値テキスト"/>
        <xdr:cNvSpPr txBox="1"/>
      </xdr:nvSpPr>
      <xdr:spPr>
        <a:xfrm>
          <a:off x="22199600" y="69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145193</xdr:rowOff>
    </xdr:from>
    <xdr:to>
      <xdr:col>112</xdr:col>
      <xdr:colOff>38100</xdr:colOff>
      <xdr:row>41</xdr:row>
      <xdr:rowOff>75343</xdr:rowOff>
    </xdr:to>
    <xdr:sp macro="" textlink="">
      <xdr:nvSpPr>
        <xdr:cNvPr id="488" name="楕円 487"/>
        <xdr:cNvSpPr/>
      </xdr:nvSpPr>
      <xdr:spPr>
        <a:xfrm>
          <a:off x="21272500" y="70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21427</xdr:rowOff>
    </xdr:from>
    <xdr:to>
      <xdr:col>116</xdr:col>
      <xdr:colOff>63500</xdr:colOff>
      <xdr:row>41</xdr:row>
      <xdr:rowOff>24543</xdr:rowOff>
    </xdr:to>
    <xdr:cxnSp macro="">
      <xdr:nvCxnSpPr>
        <xdr:cNvPr id="489" name="直線コネクタ 488"/>
        <xdr:cNvCxnSpPr/>
      </xdr:nvCxnSpPr>
      <xdr:spPr>
        <a:xfrm flipV="1">
          <a:off x="21323300" y="7050877"/>
          <a:ext cx="8382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147111</xdr:rowOff>
    </xdr:from>
    <xdr:to>
      <xdr:col>107</xdr:col>
      <xdr:colOff>101600</xdr:colOff>
      <xdr:row>41</xdr:row>
      <xdr:rowOff>77261</xdr:rowOff>
    </xdr:to>
    <xdr:sp macro="" textlink="">
      <xdr:nvSpPr>
        <xdr:cNvPr id="490" name="楕円 489"/>
        <xdr:cNvSpPr/>
      </xdr:nvSpPr>
      <xdr:spPr>
        <a:xfrm>
          <a:off x="20383500" y="7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24543</xdr:rowOff>
    </xdr:from>
    <xdr:to>
      <xdr:col>111</xdr:col>
      <xdr:colOff>177800</xdr:colOff>
      <xdr:row>41</xdr:row>
      <xdr:rowOff>26461</xdr:rowOff>
    </xdr:to>
    <xdr:cxnSp macro="">
      <xdr:nvCxnSpPr>
        <xdr:cNvPr id="491" name="直線コネクタ 490"/>
        <xdr:cNvCxnSpPr/>
      </xdr:nvCxnSpPr>
      <xdr:spPr>
        <a:xfrm flipV="1">
          <a:off x="20434300" y="7053993"/>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148947</xdr:rowOff>
    </xdr:from>
    <xdr:to>
      <xdr:col>102</xdr:col>
      <xdr:colOff>165100</xdr:colOff>
      <xdr:row>41</xdr:row>
      <xdr:rowOff>79097</xdr:rowOff>
    </xdr:to>
    <xdr:sp macro="" textlink="">
      <xdr:nvSpPr>
        <xdr:cNvPr id="492" name="楕円 491"/>
        <xdr:cNvSpPr/>
      </xdr:nvSpPr>
      <xdr:spPr>
        <a:xfrm>
          <a:off x="19494500" y="70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26461</xdr:rowOff>
    </xdr:from>
    <xdr:to>
      <xdr:col>107</xdr:col>
      <xdr:colOff>50800</xdr:colOff>
      <xdr:row>41</xdr:row>
      <xdr:rowOff>28297</xdr:rowOff>
    </xdr:to>
    <xdr:cxnSp macro="">
      <xdr:nvCxnSpPr>
        <xdr:cNvPr id="493" name="直線コネクタ 492"/>
        <xdr:cNvCxnSpPr/>
      </xdr:nvCxnSpPr>
      <xdr:spPr>
        <a:xfrm flipV="1">
          <a:off x="19545300" y="7055911"/>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42140</xdr:rowOff>
    </xdr:from>
    <xdr:to>
      <xdr:col>98</xdr:col>
      <xdr:colOff>38100</xdr:colOff>
      <xdr:row>40</xdr:row>
      <xdr:rowOff>143740</xdr:rowOff>
    </xdr:to>
    <xdr:sp macro="" textlink="">
      <xdr:nvSpPr>
        <xdr:cNvPr id="494" name="楕円 493"/>
        <xdr:cNvSpPr/>
      </xdr:nvSpPr>
      <xdr:spPr>
        <a:xfrm>
          <a:off x="18605500" y="69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92940</xdr:rowOff>
    </xdr:from>
    <xdr:to>
      <xdr:col>102</xdr:col>
      <xdr:colOff>114300</xdr:colOff>
      <xdr:row>41</xdr:row>
      <xdr:rowOff>28297</xdr:rowOff>
    </xdr:to>
    <xdr:cxnSp macro="">
      <xdr:nvCxnSpPr>
        <xdr:cNvPr id="495" name="直線コネクタ 494"/>
        <xdr:cNvCxnSpPr/>
      </xdr:nvCxnSpPr>
      <xdr:spPr>
        <a:xfrm>
          <a:off x="18656300" y="6950940"/>
          <a:ext cx="889000" cy="1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66470</xdr:rowOff>
    </xdr:from>
    <xdr:ext cx="534377" cy="259045"/>
    <xdr:sp macro="" textlink="">
      <xdr:nvSpPr>
        <xdr:cNvPr id="500" name="n_1mainValue【一般廃棄物処理施設】&#10;一人当たり有形固定資産（償却資産）額"/>
        <xdr:cNvSpPr txBox="1"/>
      </xdr:nvSpPr>
      <xdr:spPr>
        <a:xfrm>
          <a:off x="21043411" y="70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68388</xdr:rowOff>
    </xdr:from>
    <xdr:ext cx="534377" cy="259045"/>
    <xdr:sp macro="" textlink="">
      <xdr:nvSpPr>
        <xdr:cNvPr id="501" name="n_2mainValue【一般廃棄物処理施設】&#10;一人当たり有形固定資産（償却資産）額"/>
        <xdr:cNvSpPr txBox="1"/>
      </xdr:nvSpPr>
      <xdr:spPr>
        <a:xfrm>
          <a:off x="20167111" y="709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70224</xdr:rowOff>
    </xdr:from>
    <xdr:ext cx="534377" cy="259045"/>
    <xdr:sp macro="" textlink="">
      <xdr:nvSpPr>
        <xdr:cNvPr id="502" name="n_3mainValue【一般廃棄物処理施設】&#10;一人当たり有形固定資産（償却資産）額"/>
        <xdr:cNvSpPr txBox="1"/>
      </xdr:nvSpPr>
      <xdr:spPr>
        <a:xfrm>
          <a:off x="19278111" y="70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160267</xdr:rowOff>
    </xdr:from>
    <xdr:ext cx="534377" cy="259045"/>
    <xdr:sp macro="" textlink="">
      <xdr:nvSpPr>
        <xdr:cNvPr id="503" name="n_4mainValue【一般廃棄物処理施設】&#10;一人当たり有形固定資産（償却資産）額"/>
        <xdr:cNvSpPr txBox="1"/>
      </xdr:nvSpPr>
      <xdr:spPr>
        <a:xfrm>
          <a:off x="18389111" y="66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45" name="楕円 544"/>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546"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47" name="楕円 546"/>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548" name="直線コネクタ 547"/>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549" name="楕円 548"/>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550" name="直線コネクタ 549"/>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551" name="楕円 550"/>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552" name="直線コネクタ 551"/>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117384</xdr:rowOff>
    </xdr:from>
    <xdr:to>
      <xdr:col>67</xdr:col>
      <xdr:colOff>101600</xdr:colOff>
      <xdr:row>64</xdr:row>
      <xdr:rowOff>47534</xdr:rowOff>
    </xdr:to>
    <xdr:sp macro="" textlink="">
      <xdr:nvSpPr>
        <xdr:cNvPr id="553" name="楕円 552"/>
        <xdr:cNvSpPr/>
      </xdr:nvSpPr>
      <xdr:spPr>
        <a:xfrm>
          <a:off x="1276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168184</xdr:rowOff>
    </xdr:from>
    <xdr:to>
      <xdr:col>71</xdr:col>
      <xdr:colOff>177800</xdr:colOff>
      <xdr:row>64</xdr:row>
      <xdr:rowOff>130628</xdr:rowOff>
    </xdr:to>
    <xdr:cxnSp macro="">
      <xdr:nvCxnSpPr>
        <xdr:cNvPr id="554" name="直線コネクタ 553"/>
        <xdr:cNvCxnSpPr/>
      </xdr:nvCxnSpPr>
      <xdr:spPr>
        <a:xfrm>
          <a:off x="12814300" y="1096953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559"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560"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561" name="n_3mainValue【保健センター・保健所】&#10;有形固定資産減価償却率"/>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38661</xdr:rowOff>
    </xdr:from>
    <xdr:ext cx="405111" cy="259045"/>
    <xdr:sp macro="" textlink="">
      <xdr:nvSpPr>
        <xdr:cNvPr id="562" name="n_4mainValue【保健センター・保健所】&#10;有形固定資産減価償却率"/>
        <xdr:cNvSpPr txBox="1"/>
      </xdr:nvSpPr>
      <xdr:spPr>
        <a:xfrm>
          <a:off x="12611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13970</xdr:rowOff>
    </xdr:from>
    <xdr:to>
      <xdr:col>116</xdr:col>
      <xdr:colOff>114300</xdr:colOff>
      <xdr:row>64</xdr:row>
      <xdr:rowOff>115570</xdr:rowOff>
    </xdr:to>
    <xdr:sp macro="" textlink="">
      <xdr:nvSpPr>
        <xdr:cNvPr id="602" name="楕円 601"/>
        <xdr:cNvSpPr/>
      </xdr:nvSpPr>
      <xdr:spPr>
        <a:xfrm>
          <a:off x="22110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100347</xdr:rowOff>
    </xdr:from>
    <xdr:ext cx="469744" cy="259045"/>
    <xdr:sp macro="" textlink="">
      <xdr:nvSpPr>
        <xdr:cNvPr id="603" name="【保健センター・保健所】&#10;一人当たり面積該当値テキスト"/>
        <xdr:cNvSpPr txBox="1"/>
      </xdr:nvSpPr>
      <xdr:spPr>
        <a:xfrm>
          <a:off x="22199600"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13970</xdr:rowOff>
    </xdr:from>
    <xdr:to>
      <xdr:col>112</xdr:col>
      <xdr:colOff>38100</xdr:colOff>
      <xdr:row>64</xdr:row>
      <xdr:rowOff>115570</xdr:rowOff>
    </xdr:to>
    <xdr:sp macro="" textlink="">
      <xdr:nvSpPr>
        <xdr:cNvPr id="604" name="楕円 603"/>
        <xdr:cNvSpPr/>
      </xdr:nvSpPr>
      <xdr:spPr>
        <a:xfrm>
          <a:off x="21272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64770</xdr:rowOff>
    </xdr:from>
    <xdr:to>
      <xdr:col>116</xdr:col>
      <xdr:colOff>63500</xdr:colOff>
      <xdr:row>64</xdr:row>
      <xdr:rowOff>64770</xdr:rowOff>
    </xdr:to>
    <xdr:cxnSp macro="">
      <xdr:nvCxnSpPr>
        <xdr:cNvPr id="605" name="直線コネクタ 604"/>
        <xdr:cNvCxnSpPr/>
      </xdr:nvCxnSpPr>
      <xdr:spPr>
        <a:xfrm>
          <a:off x="21323300" y="1103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13970</xdr:rowOff>
    </xdr:from>
    <xdr:to>
      <xdr:col>107</xdr:col>
      <xdr:colOff>101600</xdr:colOff>
      <xdr:row>64</xdr:row>
      <xdr:rowOff>115570</xdr:rowOff>
    </xdr:to>
    <xdr:sp macro="" textlink="">
      <xdr:nvSpPr>
        <xdr:cNvPr id="606" name="楕円 605"/>
        <xdr:cNvSpPr/>
      </xdr:nvSpPr>
      <xdr:spPr>
        <a:xfrm>
          <a:off x="20383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64770</xdr:rowOff>
    </xdr:from>
    <xdr:to>
      <xdr:col>111</xdr:col>
      <xdr:colOff>177800</xdr:colOff>
      <xdr:row>64</xdr:row>
      <xdr:rowOff>64770</xdr:rowOff>
    </xdr:to>
    <xdr:cxnSp macro="">
      <xdr:nvCxnSpPr>
        <xdr:cNvPr id="607" name="直線コネクタ 606"/>
        <xdr:cNvCxnSpPr/>
      </xdr:nvCxnSpPr>
      <xdr:spPr>
        <a:xfrm>
          <a:off x="20434300" y="1103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13970</xdr:rowOff>
    </xdr:from>
    <xdr:to>
      <xdr:col>102</xdr:col>
      <xdr:colOff>165100</xdr:colOff>
      <xdr:row>64</xdr:row>
      <xdr:rowOff>115570</xdr:rowOff>
    </xdr:to>
    <xdr:sp macro="" textlink="">
      <xdr:nvSpPr>
        <xdr:cNvPr id="608" name="楕円 607"/>
        <xdr:cNvSpPr/>
      </xdr:nvSpPr>
      <xdr:spPr>
        <a:xfrm>
          <a:off x="19494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64770</xdr:rowOff>
    </xdr:from>
    <xdr:to>
      <xdr:col>107</xdr:col>
      <xdr:colOff>50800</xdr:colOff>
      <xdr:row>64</xdr:row>
      <xdr:rowOff>64770</xdr:rowOff>
    </xdr:to>
    <xdr:cxnSp macro="">
      <xdr:nvCxnSpPr>
        <xdr:cNvPr id="609" name="直線コネクタ 608"/>
        <xdr:cNvCxnSpPr/>
      </xdr:nvCxnSpPr>
      <xdr:spPr>
        <a:xfrm>
          <a:off x="19545300" y="1103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10160</xdr:rowOff>
    </xdr:from>
    <xdr:to>
      <xdr:col>98</xdr:col>
      <xdr:colOff>38100</xdr:colOff>
      <xdr:row>64</xdr:row>
      <xdr:rowOff>111760</xdr:rowOff>
    </xdr:to>
    <xdr:sp macro="" textlink="">
      <xdr:nvSpPr>
        <xdr:cNvPr id="610" name="楕円 609"/>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60960</xdr:rowOff>
    </xdr:from>
    <xdr:to>
      <xdr:col>102</xdr:col>
      <xdr:colOff>114300</xdr:colOff>
      <xdr:row>64</xdr:row>
      <xdr:rowOff>64770</xdr:rowOff>
    </xdr:to>
    <xdr:cxnSp macro="">
      <xdr:nvCxnSpPr>
        <xdr:cNvPr id="611" name="直線コネクタ 610"/>
        <xdr:cNvCxnSpPr/>
      </xdr:nvCxnSpPr>
      <xdr:spPr>
        <a:xfrm>
          <a:off x="18656300" y="11033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106697</xdr:rowOff>
    </xdr:from>
    <xdr:ext cx="469744" cy="259045"/>
    <xdr:sp macro="" textlink="">
      <xdr:nvSpPr>
        <xdr:cNvPr id="616" name="n_1mainValue【保健センター・保健所】&#10;一人当たり面積"/>
        <xdr:cNvSpPr txBox="1"/>
      </xdr:nvSpPr>
      <xdr:spPr>
        <a:xfrm>
          <a:off x="210757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106697</xdr:rowOff>
    </xdr:from>
    <xdr:ext cx="469744" cy="259045"/>
    <xdr:sp macro="" textlink="">
      <xdr:nvSpPr>
        <xdr:cNvPr id="617" name="n_2mainValue【保健センター・保健所】&#10;一人当たり面積"/>
        <xdr:cNvSpPr txBox="1"/>
      </xdr:nvSpPr>
      <xdr:spPr>
        <a:xfrm>
          <a:off x="201994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106697</xdr:rowOff>
    </xdr:from>
    <xdr:ext cx="469744" cy="259045"/>
    <xdr:sp macro="" textlink="">
      <xdr:nvSpPr>
        <xdr:cNvPr id="618" name="n_3mainValue【保健センター・保健所】&#10;一人当たり面積"/>
        <xdr:cNvSpPr txBox="1"/>
      </xdr:nvSpPr>
      <xdr:spPr>
        <a:xfrm>
          <a:off x="193104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102887</xdr:rowOff>
    </xdr:from>
    <xdr:ext cx="469744" cy="259045"/>
    <xdr:sp macro="" textlink="">
      <xdr:nvSpPr>
        <xdr:cNvPr id="619" name="n_4mainValue【保健センター・保健所】&#10;一人当たり面積"/>
        <xdr:cNvSpPr txBox="1"/>
      </xdr:nvSpPr>
      <xdr:spPr>
        <a:xfrm>
          <a:off x="18421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50"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28121</xdr:rowOff>
    </xdr:from>
    <xdr:to>
      <xdr:col>85</xdr:col>
      <xdr:colOff>177800</xdr:colOff>
      <xdr:row>85</xdr:row>
      <xdr:rowOff>129721</xdr:rowOff>
    </xdr:to>
    <xdr:sp macro="" textlink="">
      <xdr:nvSpPr>
        <xdr:cNvPr id="661" name="楕円 660"/>
        <xdr:cNvSpPr/>
      </xdr:nvSpPr>
      <xdr:spPr>
        <a:xfrm>
          <a:off x="16268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6548</xdr:rowOff>
    </xdr:from>
    <xdr:ext cx="405111" cy="259045"/>
    <xdr:sp macro="" textlink="">
      <xdr:nvSpPr>
        <xdr:cNvPr id="662" name="【消防施設】&#10;有形固定資産減価償却率該当値テキスト"/>
        <xdr:cNvSpPr txBox="1"/>
      </xdr:nvSpPr>
      <xdr:spPr>
        <a:xfrm>
          <a:off x="16357600"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663" name="楕円 662"/>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46264</xdr:rowOff>
    </xdr:from>
    <xdr:to>
      <xdr:col>85</xdr:col>
      <xdr:colOff>127000</xdr:colOff>
      <xdr:row>85</xdr:row>
      <xdr:rowOff>78921</xdr:rowOff>
    </xdr:to>
    <xdr:cxnSp macro="">
      <xdr:nvCxnSpPr>
        <xdr:cNvPr id="664" name="直線コネクタ 663"/>
        <xdr:cNvCxnSpPr/>
      </xdr:nvCxnSpPr>
      <xdr:spPr>
        <a:xfrm>
          <a:off x="15481300" y="1461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132624</xdr:rowOff>
    </xdr:from>
    <xdr:to>
      <xdr:col>76</xdr:col>
      <xdr:colOff>165100</xdr:colOff>
      <xdr:row>85</xdr:row>
      <xdr:rowOff>62774</xdr:rowOff>
    </xdr:to>
    <xdr:sp macro="" textlink="">
      <xdr:nvSpPr>
        <xdr:cNvPr id="665" name="楕円 664"/>
        <xdr:cNvSpPr/>
      </xdr:nvSpPr>
      <xdr:spPr>
        <a:xfrm>
          <a:off x="14541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11974</xdr:rowOff>
    </xdr:from>
    <xdr:to>
      <xdr:col>81</xdr:col>
      <xdr:colOff>50800</xdr:colOff>
      <xdr:row>85</xdr:row>
      <xdr:rowOff>46264</xdr:rowOff>
    </xdr:to>
    <xdr:cxnSp macro="">
      <xdr:nvCxnSpPr>
        <xdr:cNvPr id="666" name="直線コネクタ 665"/>
        <xdr:cNvCxnSpPr/>
      </xdr:nvCxnSpPr>
      <xdr:spPr>
        <a:xfrm>
          <a:off x="14592300" y="145852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96701</xdr:rowOff>
    </xdr:from>
    <xdr:to>
      <xdr:col>72</xdr:col>
      <xdr:colOff>38100</xdr:colOff>
      <xdr:row>85</xdr:row>
      <xdr:rowOff>26851</xdr:rowOff>
    </xdr:to>
    <xdr:sp macro="" textlink="">
      <xdr:nvSpPr>
        <xdr:cNvPr id="667" name="楕円 666"/>
        <xdr:cNvSpPr/>
      </xdr:nvSpPr>
      <xdr:spPr>
        <a:xfrm>
          <a:off x="13652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147501</xdr:rowOff>
    </xdr:from>
    <xdr:to>
      <xdr:col>76</xdr:col>
      <xdr:colOff>114300</xdr:colOff>
      <xdr:row>85</xdr:row>
      <xdr:rowOff>11974</xdr:rowOff>
    </xdr:to>
    <xdr:cxnSp macro="">
      <xdr:nvCxnSpPr>
        <xdr:cNvPr id="668" name="直線コネクタ 667"/>
        <xdr:cNvCxnSpPr/>
      </xdr:nvCxnSpPr>
      <xdr:spPr>
        <a:xfrm>
          <a:off x="13703300" y="145493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669" name="楕円 668"/>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84</xdr:row>
      <xdr:rowOff>147501</xdr:rowOff>
    </xdr:to>
    <xdr:cxnSp macro="">
      <xdr:nvCxnSpPr>
        <xdr:cNvPr id="670" name="直線コネクタ 669"/>
        <xdr:cNvCxnSpPr/>
      </xdr:nvCxnSpPr>
      <xdr:spPr>
        <a:xfrm>
          <a:off x="12814300" y="13785124"/>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4"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675" name="n_1mainValue【消防施設】&#10;有形固定資産減価償却率"/>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53901</xdr:rowOff>
    </xdr:from>
    <xdr:ext cx="405111" cy="259045"/>
    <xdr:sp macro="" textlink="">
      <xdr:nvSpPr>
        <xdr:cNvPr id="676" name="n_2mainValue【消防施設】&#10;有形固定資産減価償却率"/>
        <xdr:cNvSpPr txBox="1"/>
      </xdr:nvSpPr>
      <xdr:spPr>
        <a:xfrm>
          <a:off x="14389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17978</xdr:rowOff>
    </xdr:from>
    <xdr:ext cx="405111" cy="259045"/>
    <xdr:sp macro="" textlink="">
      <xdr:nvSpPr>
        <xdr:cNvPr id="677" name="n_3mainValue【消防施設】&#10;有形固定資産減価償却率"/>
        <xdr:cNvSpPr txBox="1"/>
      </xdr:nvSpPr>
      <xdr:spPr>
        <a:xfrm>
          <a:off x="13500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678" name="n_4mainValue【消防施設】&#10;有形固定資産減価償却率"/>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68224</xdr:rowOff>
    </xdr:from>
    <xdr:to>
      <xdr:col>116</xdr:col>
      <xdr:colOff>114300</xdr:colOff>
      <xdr:row>85</xdr:row>
      <xdr:rowOff>169824</xdr:rowOff>
    </xdr:to>
    <xdr:sp macro="" textlink="">
      <xdr:nvSpPr>
        <xdr:cNvPr id="716" name="楕円 715"/>
        <xdr:cNvSpPr/>
      </xdr:nvSpPr>
      <xdr:spPr>
        <a:xfrm>
          <a:off x="22110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7"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70053</xdr:rowOff>
    </xdr:from>
    <xdr:to>
      <xdr:col>112</xdr:col>
      <xdr:colOff>38100</xdr:colOff>
      <xdr:row>86</xdr:row>
      <xdr:rowOff>203</xdr:rowOff>
    </xdr:to>
    <xdr:sp macro="" textlink="">
      <xdr:nvSpPr>
        <xdr:cNvPr id="718" name="楕円 717"/>
        <xdr:cNvSpPr/>
      </xdr:nvSpPr>
      <xdr:spPr>
        <a:xfrm>
          <a:off x="21272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119024</xdr:rowOff>
    </xdr:from>
    <xdr:to>
      <xdr:col>116</xdr:col>
      <xdr:colOff>63500</xdr:colOff>
      <xdr:row>85</xdr:row>
      <xdr:rowOff>120853</xdr:rowOff>
    </xdr:to>
    <xdr:cxnSp macro="">
      <xdr:nvCxnSpPr>
        <xdr:cNvPr id="719" name="直線コネクタ 718"/>
        <xdr:cNvCxnSpPr/>
      </xdr:nvCxnSpPr>
      <xdr:spPr>
        <a:xfrm flipV="1">
          <a:off x="21323300" y="1469227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720" name="楕円 719"/>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120853</xdr:rowOff>
    </xdr:from>
    <xdr:to>
      <xdr:col>111</xdr:col>
      <xdr:colOff>177800</xdr:colOff>
      <xdr:row>85</xdr:row>
      <xdr:rowOff>122682</xdr:rowOff>
    </xdr:to>
    <xdr:cxnSp macro="">
      <xdr:nvCxnSpPr>
        <xdr:cNvPr id="721" name="直線コネクタ 720"/>
        <xdr:cNvCxnSpPr/>
      </xdr:nvCxnSpPr>
      <xdr:spPr>
        <a:xfrm flipV="1">
          <a:off x="20434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72797</xdr:rowOff>
    </xdr:from>
    <xdr:to>
      <xdr:col>102</xdr:col>
      <xdr:colOff>165100</xdr:colOff>
      <xdr:row>86</xdr:row>
      <xdr:rowOff>2947</xdr:rowOff>
    </xdr:to>
    <xdr:sp macro="" textlink="">
      <xdr:nvSpPr>
        <xdr:cNvPr id="722" name="楕円 721"/>
        <xdr:cNvSpPr/>
      </xdr:nvSpPr>
      <xdr:spPr>
        <a:xfrm>
          <a:off x="19494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123597</xdr:rowOff>
    </xdr:to>
    <xdr:cxnSp macro="">
      <xdr:nvCxnSpPr>
        <xdr:cNvPr id="723" name="直線コネクタ 722"/>
        <xdr:cNvCxnSpPr/>
      </xdr:nvCxnSpPr>
      <xdr:spPr>
        <a:xfrm flipV="1">
          <a:off x="19545300" y="146959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7874</xdr:rowOff>
    </xdr:from>
    <xdr:to>
      <xdr:col>98</xdr:col>
      <xdr:colOff>38100</xdr:colOff>
      <xdr:row>85</xdr:row>
      <xdr:rowOff>109474</xdr:rowOff>
    </xdr:to>
    <xdr:sp macro="" textlink="">
      <xdr:nvSpPr>
        <xdr:cNvPr id="724" name="楕円 723"/>
        <xdr:cNvSpPr/>
      </xdr:nvSpPr>
      <xdr:spPr>
        <a:xfrm>
          <a:off x="18605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123597</xdr:rowOff>
    </xdr:to>
    <xdr:cxnSp macro="">
      <xdr:nvCxnSpPr>
        <xdr:cNvPr id="725" name="直線コネクタ 724"/>
        <xdr:cNvCxnSpPr/>
      </xdr:nvCxnSpPr>
      <xdr:spPr>
        <a:xfrm>
          <a:off x="18656300" y="1463192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729"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162780</xdr:rowOff>
    </xdr:from>
    <xdr:ext cx="469744" cy="259045"/>
    <xdr:sp macro="" textlink="">
      <xdr:nvSpPr>
        <xdr:cNvPr id="730" name="n_1mainValue【消防施設】&#10;一人当たり面積"/>
        <xdr:cNvSpPr txBox="1"/>
      </xdr:nvSpPr>
      <xdr:spPr>
        <a:xfrm>
          <a:off x="21075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731" name="n_2mainValue【消防施設】&#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165524</xdr:rowOff>
    </xdr:from>
    <xdr:ext cx="469744" cy="259045"/>
    <xdr:sp macro="" textlink="">
      <xdr:nvSpPr>
        <xdr:cNvPr id="732" name="n_3mainValue【消防施設】&#10;一人当たり面積"/>
        <xdr:cNvSpPr txBox="1"/>
      </xdr:nvSpPr>
      <xdr:spPr>
        <a:xfrm>
          <a:off x="19310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126001</xdr:rowOff>
    </xdr:from>
    <xdr:ext cx="469744" cy="259045"/>
    <xdr:sp macro="" textlink="">
      <xdr:nvSpPr>
        <xdr:cNvPr id="733" name="n_4mainValue【消防施設】&#10;一人当たり面積"/>
        <xdr:cNvSpPr txBox="1"/>
      </xdr:nvSpPr>
      <xdr:spPr>
        <a:xfrm>
          <a:off x="18421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775" name="楕円 774"/>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776"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777" name="楕円 776"/>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106</xdr:row>
      <xdr:rowOff>125186</xdr:rowOff>
    </xdr:to>
    <xdr:cxnSp macro="">
      <xdr:nvCxnSpPr>
        <xdr:cNvPr id="778" name="直線コネクタ 777"/>
        <xdr:cNvCxnSpPr/>
      </xdr:nvCxnSpPr>
      <xdr:spPr>
        <a:xfrm>
          <a:off x="15481300" y="18282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779" name="楕円 778"/>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107</xdr:row>
      <xdr:rowOff>45176</xdr:rowOff>
    </xdr:to>
    <xdr:cxnSp macro="">
      <xdr:nvCxnSpPr>
        <xdr:cNvPr id="780" name="直線コネクタ 779"/>
        <xdr:cNvCxnSpPr/>
      </xdr:nvCxnSpPr>
      <xdr:spPr>
        <a:xfrm flipV="1">
          <a:off x="14592300" y="182825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781" name="楕円 780"/>
        <xdr:cNvSpPr/>
      </xdr:nvSpPr>
      <xdr:spPr>
        <a:xfrm>
          <a:off x="1365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107</xdr:row>
      <xdr:rowOff>143148</xdr:rowOff>
    </xdr:to>
    <xdr:cxnSp macro="">
      <xdr:nvCxnSpPr>
        <xdr:cNvPr id="782" name="直線コネクタ 781"/>
        <xdr:cNvCxnSpPr/>
      </xdr:nvCxnSpPr>
      <xdr:spPr>
        <a:xfrm flipV="1">
          <a:off x="13703300" y="1839032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111942</xdr:rowOff>
    </xdr:from>
    <xdr:to>
      <xdr:col>67</xdr:col>
      <xdr:colOff>101600</xdr:colOff>
      <xdr:row>108</xdr:row>
      <xdr:rowOff>42092</xdr:rowOff>
    </xdr:to>
    <xdr:sp macro="" textlink="">
      <xdr:nvSpPr>
        <xdr:cNvPr id="783" name="楕円 782"/>
        <xdr:cNvSpPr/>
      </xdr:nvSpPr>
      <xdr:spPr>
        <a:xfrm>
          <a:off x="1276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143148</xdr:rowOff>
    </xdr:from>
    <xdr:to>
      <xdr:col>71</xdr:col>
      <xdr:colOff>177800</xdr:colOff>
      <xdr:row>107</xdr:row>
      <xdr:rowOff>162742</xdr:rowOff>
    </xdr:to>
    <xdr:cxnSp macro="">
      <xdr:nvCxnSpPr>
        <xdr:cNvPr id="784" name="直線コネクタ 783"/>
        <xdr:cNvCxnSpPr/>
      </xdr:nvCxnSpPr>
      <xdr:spPr>
        <a:xfrm flipV="1">
          <a:off x="12814300" y="184882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6"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7"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789" name="n_1mainValue【庁舎】&#10;有形固定資産減価償却率"/>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790" name="n_2mainValue【庁舎】&#10;有形固定資産減価償却率"/>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791" name="n_3mainValue【庁舎】&#10;有形固定資産減価償却率"/>
        <xdr:cNvSpPr txBox="1"/>
      </xdr:nvSpPr>
      <xdr:spPr>
        <a:xfrm>
          <a:off x="13500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33219</xdr:rowOff>
    </xdr:from>
    <xdr:ext cx="405111" cy="259045"/>
    <xdr:sp macro="" textlink="">
      <xdr:nvSpPr>
        <xdr:cNvPr id="792" name="n_4mainValue【庁舎】&#10;有形固定資産減価償却率"/>
        <xdr:cNvSpPr txBox="1"/>
      </xdr:nvSpPr>
      <xdr:spPr>
        <a:xfrm>
          <a:off x="12611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54792</xdr:rowOff>
    </xdr:from>
    <xdr:to>
      <xdr:col>116</xdr:col>
      <xdr:colOff>114300</xdr:colOff>
      <xdr:row>107</xdr:row>
      <xdr:rowOff>156392</xdr:rowOff>
    </xdr:to>
    <xdr:sp macro="" textlink="">
      <xdr:nvSpPr>
        <xdr:cNvPr id="834" name="楕円 833"/>
        <xdr:cNvSpPr/>
      </xdr:nvSpPr>
      <xdr:spPr>
        <a:xfrm>
          <a:off x="22110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141169</xdr:rowOff>
    </xdr:from>
    <xdr:ext cx="469744" cy="259045"/>
    <xdr:sp macro="" textlink="">
      <xdr:nvSpPr>
        <xdr:cNvPr id="835" name="【庁舎】&#10;一人当たり面積該当値テキスト"/>
        <xdr:cNvSpPr txBox="1"/>
      </xdr:nvSpPr>
      <xdr:spPr>
        <a:xfrm>
          <a:off x="22199600" y="183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36" name="楕円 835"/>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105592</xdr:rowOff>
    </xdr:from>
    <xdr:to>
      <xdr:col>116</xdr:col>
      <xdr:colOff>63500</xdr:colOff>
      <xdr:row>107</xdr:row>
      <xdr:rowOff>110489</xdr:rowOff>
    </xdr:to>
    <xdr:cxnSp macro="">
      <xdr:nvCxnSpPr>
        <xdr:cNvPr id="837" name="直線コネクタ 836"/>
        <xdr:cNvCxnSpPr/>
      </xdr:nvCxnSpPr>
      <xdr:spPr>
        <a:xfrm flipV="1">
          <a:off x="21323300" y="184507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838" name="楕円 837"/>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115388</xdr:rowOff>
    </xdr:to>
    <xdr:cxnSp macro="">
      <xdr:nvCxnSpPr>
        <xdr:cNvPr id="839" name="直線コネクタ 838"/>
        <xdr:cNvCxnSpPr/>
      </xdr:nvCxnSpPr>
      <xdr:spPr>
        <a:xfrm flipV="1">
          <a:off x="20434300" y="184556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67855</xdr:rowOff>
    </xdr:from>
    <xdr:to>
      <xdr:col>102</xdr:col>
      <xdr:colOff>165100</xdr:colOff>
      <xdr:row>107</xdr:row>
      <xdr:rowOff>169455</xdr:rowOff>
    </xdr:to>
    <xdr:sp macro="" textlink="">
      <xdr:nvSpPr>
        <xdr:cNvPr id="840" name="楕円 839"/>
        <xdr:cNvSpPr/>
      </xdr:nvSpPr>
      <xdr:spPr>
        <a:xfrm>
          <a:off x="19494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115388</xdr:rowOff>
    </xdr:from>
    <xdr:to>
      <xdr:col>107</xdr:col>
      <xdr:colOff>50800</xdr:colOff>
      <xdr:row>107</xdr:row>
      <xdr:rowOff>118655</xdr:rowOff>
    </xdr:to>
    <xdr:cxnSp macro="">
      <xdr:nvCxnSpPr>
        <xdr:cNvPr id="841" name="直線コネクタ 840"/>
        <xdr:cNvCxnSpPr/>
      </xdr:nvCxnSpPr>
      <xdr:spPr>
        <a:xfrm flipV="1">
          <a:off x="19545300" y="184605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842" name="楕円 841"/>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118655</xdr:rowOff>
    </xdr:from>
    <xdr:to>
      <xdr:col>102</xdr:col>
      <xdr:colOff>114300</xdr:colOff>
      <xdr:row>107</xdr:row>
      <xdr:rowOff>121920</xdr:rowOff>
    </xdr:to>
    <xdr:cxnSp macro="">
      <xdr:nvCxnSpPr>
        <xdr:cNvPr id="843" name="直線コネクタ 842"/>
        <xdr:cNvCxnSpPr/>
      </xdr:nvCxnSpPr>
      <xdr:spPr>
        <a:xfrm flipV="1">
          <a:off x="18656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7"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48"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849" name="n_2mainValue【庁舎】&#10;一人当たり面積"/>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160582</xdr:rowOff>
    </xdr:from>
    <xdr:ext cx="469744" cy="259045"/>
    <xdr:sp macro="" textlink="">
      <xdr:nvSpPr>
        <xdr:cNvPr id="850" name="n_3mainValue【庁舎】&#10;一人当たり面積"/>
        <xdr:cNvSpPr txBox="1"/>
      </xdr:nvSpPr>
      <xdr:spPr>
        <a:xfrm>
          <a:off x="19310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851" name="n_4mainValue【庁舎】&#10;一人当たり面積"/>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上記の通り、保健センター・保健所、福祉施設、庁舎及び消防施設における有形固定資産減価償却率が類似団体平均を大きく上回っている。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保健センター・保健所については、有形固定資産減価償却率が類似団体平均値を</a:t>
          </a:r>
          <a:r>
            <a:rPr kumimoji="1" lang="en-US" altLang="ja-JP" sz="1100">
              <a:latin typeface="ＭＳ Ｐゴシック" panose="020B0600070205080204" pitchFamily="50" charset="-128"/>
              <a:ea typeface="ＭＳ Ｐゴシック" panose="020B0600070205080204" pitchFamily="50" charset="-128"/>
            </a:rPr>
            <a:t>52.4</a:t>
          </a:r>
          <a:r>
            <a:rPr kumimoji="1" lang="ja-JP" altLang="en-US" sz="1100">
              <a:latin typeface="ＭＳ Ｐゴシック" panose="020B0600070205080204" pitchFamily="50" charset="-128"/>
              <a:ea typeface="ＭＳ Ｐゴシック" panose="020B0600070205080204" pitchFamily="50" charset="-128"/>
            </a:rPr>
            <a:t>ポイント上回っている。有人離島における診療所が築３０年を超えることから高い数値となっているものであるが、島民に必要不可欠な施設であるため、適宜修繕等を行い現状維持に努めていくこととしている。</a:t>
          </a:r>
        </a:p>
        <a:p>
          <a:r>
            <a:rPr kumimoji="1" lang="ja-JP" altLang="en-US" sz="1100">
              <a:latin typeface="ＭＳ Ｐゴシック" panose="020B0600070205080204" pitchFamily="50" charset="-128"/>
              <a:ea typeface="ＭＳ Ｐゴシック" panose="020B0600070205080204" pitchFamily="50" charset="-128"/>
            </a:rPr>
            <a:t>福祉施設については、有形固定資産減価償却率が類似団体平均値を</a:t>
          </a:r>
          <a:r>
            <a:rPr kumimoji="1" lang="en-US" altLang="ja-JP" sz="1100">
              <a:latin typeface="ＭＳ Ｐゴシック" panose="020B0600070205080204" pitchFamily="50" charset="-128"/>
              <a:ea typeface="ＭＳ Ｐゴシック" panose="020B0600070205080204" pitchFamily="50" charset="-128"/>
            </a:rPr>
            <a:t>40.5</a:t>
          </a:r>
          <a:r>
            <a:rPr kumimoji="1" lang="ja-JP" altLang="en-US" sz="1100">
              <a:latin typeface="ＭＳ Ｐゴシック" panose="020B0600070205080204" pitchFamily="50" charset="-128"/>
              <a:ea typeface="ＭＳ Ｐゴシック" panose="020B0600070205080204" pitchFamily="50" charset="-128"/>
            </a:rPr>
            <a:t>ポイント上回っている。主に保育施設における施設老朽化の影響である。一部の保育施設については、機能を集約した上での新築事業を進めているため今後は一定改善する見通しとなっているが、今後も人口減少や施設の老朽化に伴う施設の統廃合や改築を検討する必要性が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消防施設については、類似団体平均値を上回る状況が続いている。主に消防団に係る施設の老朽化が原因であり、今後は計画的な施設整備を検討する必要がある。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庁舎については、市本庁舎が築５０年を経過していることから高い数値となっているが、現在、津波浸水想定区域外への本庁舎移転事業を進めているため、今後は改善する見通しとなっている。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長引く経済不況により地方税の減収が続く中、財政力指数については前年度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からの増減は無いものの、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ポイント差が大きくなり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今後も、税の徴収強化等による税収の確保や事業費の見直しによる歳出削減等の取組みを継続する必要がある。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においては年々増加傾向にある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寄附金に係る事業費が増加していることにより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また、下水道事業（公共下水道）特別会計への繰出金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28,071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千円の増額や介護保険事業特別会計への繰出金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千円の増額等から繰出金における充当一般財源が全体で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75,429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扶助費においては障害者自立支援給付費に充当する国庫支出金及び都道府県支出金が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92,773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千円の増額となったことから、全体で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67,427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142603</xdr:rowOff>
    </xdr:to>
    <xdr:cxnSp macro="">
      <xdr:nvCxnSpPr>
        <xdr:cNvPr id="134" name="直線コネクタ 133"/>
        <xdr:cNvCxnSpPr/>
      </xdr:nvCxnSpPr>
      <xdr:spPr>
        <a:xfrm>
          <a:off x="4114800" y="1040547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90896</xdr:rowOff>
    </xdr:from>
    <xdr:to>
      <xdr:col>19</xdr:col>
      <xdr:colOff>133350</xdr:colOff>
      <xdr:row>60</xdr:row>
      <xdr:rowOff>118473</xdr:rowOff>
    </xdr:to>
    <xdr:cxnSp macro="">
      <xdr:nvCxnSpPr>
        <xdr:cNvPr id="137" name="直線コネクタ 136"/>
        <xdr:cNvCxnSpPr/>
      </xdr:nvCxnSpPr>
      <xdr:spPr>
        <a:xfrm>
          <a:off x="3225800" y="1037789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169273</xdr:rowOff>
    </xdr:from>
    <xdr:to>
      <xdr:col>15</xdr:col>
      <xdr:colOff>82550</xdr:colOff>
      <xdr:row>60</xdr:row>
      <xdr:rowOff>90896</xdr:rowOff>
    </xdr:to>
    <xdr:cxnSp macro="">
      <xdr:nvCxnSpPr>
        <xdr:cNvPr id="140" name="直線コネクタ 139"/>
        <xdr:cNvCxnSpPr/>
      </xdr:nvCxnSpPr>
      <xdr:spPr>
        <a:xfrm>
          <a:off x="2336800" y="102848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107224</xdr:rowOff>
    </xdr:from>
    <xdr:to>
      <xdr:col>11</xdr:col>
      <xdr:colOff>31750</xdr:colOff>
      <xdr:row>59</xdr:row>
      <xdr:rowOff>169273</xdr:rowOff>
    </xdr:to>
    <xdr:cxnSp macro="">
      <xdr:nvCxnSpPr>
        <xdr:cNvPr id="143" name="直線コネクタ 142"/>
        <xdr:cNvCxnSpPr/>
      </xdr:nvCxnSpPr>
      <xdr:spPr>
        <a:xfrm>
          <a:off x="1447800" y="102227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3" name="楕円 152"/>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4"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7" name="楕円 156"/>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8" name="テキスト ボックス 157"/>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118473</xdr:rowOff>
    </xdr:from>
    <xdr:to>
      <xdr:col>11</xdr:col>
      <xdr:colOff>82550</xdr:colOff>
      <xdr:row>60</xdr:row>
      <xdr:rowOff>48623</xdr:rowOff>
    </xdr:to>
    <xdr:sp macro="" textlink="">
      <xdr:nvSpPr>
        <xdr:cNvPr id="159" name="楕円 158"/>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58800</xdr:rowOff>
    </xdr:from>
    <xdr:ext cx="762000" cy="259045"/>
    <xdr:sp macro="" textlink="">
      <xdr:nvSpPr>
        <xdr:cNvPr id="160" name="テキスト ボックス 159"/>
        <xdr:cNvSpPr txBox="1"/>
      </xdr:nvSpPr>
      <xdr:spPr>
        <a:xfrm>
          <a:off x="1955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56424</xdr:rowOff>
    </xdr:from>
    <xdr:to>
      <xdr:col>7</xdr:col>
      <xdr:colOff>31750</xdr:colOff>
      <xdr:row>59</xdr:row>
      <xdr:rowOff>158024</xdr:rowOff>
    </xdr:to>
    <xdr:sp macro="" textlink="">
      <xdr:nvSpPr>
        <xdr:cNvPr id="161" name="楕円 160"/>
        <xdr:cNvSpPr/>
      </xdr:nvSpPr>
      <xdr:spPr>
        <a:xfrm>
          <a:off x="1397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168201</xdr:rowOff>
    </xdr:from>
    <xdr:ext cx="762000" cy="259045"/>
    <xdr:sp macro="" textlink="">
      <xdr:nvSpPr>
        <xdr:cNvPr id="162" name="テキスト ボックス 161"/>
        <xdr:cNvSpPr txBox="1"/>
      </xdr:nvSpPr>
      <xdr:spPr>
        <a:xfrm>
          <a:off x="1066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円下回っているものの、前年度より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円増となった。人件費に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月豪雨等の災害対応に要した時間外手当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は年々増加傾向にあるふるさと寄附金に係る事業費が増加しており、前年度より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今後人件費については平成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に係る時間外手当は減少していくものと考えられるが、災害等の発生状況によっては同程度の経費が生じる可能性がある。また、ふるさと寄附金については年々増加していることから次年度以降も経費が同程度あるいは増額となる可能性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137171</xdr:rowOff>
    </xdr:from>
    <xdr:to>
      <xdr:col>23</xdr:col>
      <xdr:colOff>133350</xdr:colOff>
      <xdr:row>82</xdr:row>
      <xdr:rowOff>14874</xdr:rowOff>
    </xdr:to>
    <xdr:cxnSp macro="">
      <xdr:nvCxnSpPr>
        <xdr:cNvPr id="197" name="直線コネクタ 196"/>
        <xdr:cNvCxnSpPr/>
      </xdr:nvCxnSpPr>
      <xdr:spPr>
        <a:xfrm>
          <a:off x="4114800" y="14024621"/>
          <a:ext cx="838200" cy="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117863</xdr:rowOff>
    </xdr:from>
    <xdr:to>
      <xdr:col>19</xdr:col>
      <xdr:colOff>133350</xdr:colOff>
      <xdr:row>81</xdr:row>
      <xdr:rowOff>137171</xdr:rowOff>
    </xdr:to>
    <xdr:cxnSp macro="">
      <xdr:nvCxnSpPr>
        <xdr:cNvPr id="200" name="直線コネクタ 199"/>
        <xdr:cNvCxnSpPr/>
      </xdr:nvCxnSpPr>
      <xdr:spPr>
        <a:xfrm>
          <a:off x="3225800" y="14005313"/>
          <a:ext cx="889000" cy="1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68827</xdr:rowOff>
    </xdr:from>
    <xdr:to>
      <xdr:col>15</xdr:col>
      <xdr:colOff>82550</xdr:colOff>
      <xdr:row>81</xdr:row>
      <xdr:rowOff>117863</xdr:rowOff>
    </xdr:to>
    <xdr:cxnSp macro="">
      <xdr:nvCxnSpPr>
        <xdr:cNvPr id="203" name="直線コネクタ 202"/>
        <xdr:cNvCxnSpPr/>
      </xdr:nvCxnSpPr>
      <xdr:spPr>
        <a:xfrm>
          <a:off x="2336800" y="13956277"/>
          <a:ext cx="889000" cy="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58307</xdr:rowOff>
    </xdr:from>
    <xdr:to>
      <xdr:col>11</xdr:col>
      <xdr:colOff>31750</xdr:colOff>
      <xdr:row>81</xdr:row>
      <xdr:rowOff>68827</xdr:rowOff>
    </xdr:to>
    <xdr:cxnSp macro="">
      <xdr:nvCxnSpPr>
        <xdr:cNvPr id="206" name="直線コネクタ 205"/>
        <xdr:cNvCxnSpPr/>
      </xdr:nvCxnSpPr>
      <xdr:spPr>
        <a:xfrm>
          <a:off x="1447800" y="13945757"/>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135524</xdr:rowOff>
    </xdr:from>
    <xdr:to>
      <xdr:col>23</xdr:col>
      <xdr:colOff>184150</xdr:colOff>
      <xdr:row>82</xdr:row>
      <xdr:rowOff>65674</xdr:rowOff>
    </xdr:to>
    <xdr:sp macro="" textlink="">
      <xdr:nvSpPr>
        <xdr:cNvPr id="216" name="楕円 215"/>
        <xdr:cNvSpPr/>
      </xdr:nvSpPr>
      <xdr:spPr>
        <a:xfrm>
          <a:off x="4902200" y="14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152051</xdr:rowOff>
    </xdr:from>
    <xdr:ext cx="762000" cy="259045"/>
    <xdr:sp macro="" textlink="">
      <xdr:nvSpPr>
        <xdr:cNvPr id="217" name="人件費・物件費等の状況該当値テキスト"/>
        <xdr:cNvSpPr txBox="1"/>
      </xdr:nvSpPr>
      <xdr:spPr>
        <a:xfrm>
          <a:off x="5041900" y="1386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86371</xdr:rowOff>
    </xdr:from>
    <xdr:to>
      <xdr:col>19</xdr:col>
      <xdr:colOff>184150</xdr:colOff>
      <xdr:row>82</xdr:row>
      <xdr:rowOff>16521</xdr:rowOff>
    </xdr:to>
    <xdr:sp macro="" textlink="">
      <xdr:nvSpPr>
        <xdr:cNvPr id="218" name="楕円 217"/>
        <xdr:cNvSpPr/>
      </xdr:nvSpPr>
      <xdr:spPr>
        <a:xfrm>
          <a:off x="4064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26698</xdr:rowOff>
    </xdr:from>
    <xdr:ext cx="736600" cy="259045"/>
    <xdr:sp macro="" textlink="">
      <xdr:nvSpPr>
        <xdr:cNvPr id="219" name="テキスト ボックス 218"/>
        <xdr:cNvSpPr txBox="1"/>
      </xdr:nvSpPr>
      <xdr:spPr>
        <a:xfrm>
          <a:off x="3733800" y="1374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67063</xdr:rowOff>
    </xdr:from>
    <xdr:to>
      <xdr:col>15</xdr:col>
      <xdr:colOff>133350</xdr:colOff>
      <xdr:row>81</xdr:row>
      <xdr:rowOff>168663</xdr:rowOff>
    </xdr:to>
    <xdr:sp macro="" textlink="">
      <xdr:nvSpPr>
        <xdr:cNvPr id="220" name="楕円 219"/>
        <xdr:cNvSpPr/>
      </xdr:nvSpPr>
      <xdr:spPr>
        <a:xfrm>
          <a:off x="3175000" y="139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7390</xdr:rowOff>
    </xdr:from>
    <xdr:ext cx="762000" cy="259045"/>
    <xdr:sp macro="" textlink="">
      <xdr:nvSpPr>
        <xdr:cNvPr id="221" name="テキスト ボックス 220"/>
        <xdr:cNvSpPr txBox="1"/>
      </xdr:nvSpPr>
      <xdr:spPr>
        <a:xfrm>
          <a:off x="2844800" y="1372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18027</xdr:rowOff>
    </xdr:from>
    <xdr:to>
      <xdr:col>11</xdr:col>
      <xdr:colOff>82550</xdr:colOff>
      <xdr:row>81</xdr:row>
      <xdr:rowOff>119627</xdr:rowOff>
    </xdr:to>
    <xdr:sp macro="" textlink="">
      <xdr:nvSpPr>
        <xdr:cNvPr id="222" name="楕円 221"/>
        <xdr:cNvSpPr/>
      </xdr:nvSpPr>
      <xdr:spPr>
        <a:xfrm>
          <a:off x="2286000" y="139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129804</xdr:rowOff>
    </xdr:from>
    <xdr:ext cx="762000" cy="259045"/>
    <xdr:sp macro="" textlink="">
      <xdr:nvSpPr>
        <xdr:cNvPr id="223" name="テキスト ボックス 222"/>
        <xdr:cNvSpPr txBox="1"/>
      </xdr:nvSpPr>
      <xdr:spPr>
        <a:xfrm>
          <a:off x="1955800" y="1367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7507</xdr:rowOff>
    </xdr:from>
    <xdr:to>
      <xdr:col>7</xdr:col>
      <xdr:colOff>31750</xdr:colOff>
      <xdr:row>81</xdr:row>
      <xdr:rowOff>109107</xdr:rowOff>
    </xdr:to>
    <xdr:sp macro="" textlink="">
      <xdr:nvSpPr>
        <xdr:cNvPr id="224" name="楕円 223"/>
        <xdr:cNvSpPr/>
      </xdr:nvSpPr>
      <xdr:spPr>
        <a:xfrm>
          <a:off x="1397000" y="138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119284</xdr:rowOff>
    </xdr:from>
    <xdr:ext cx="762000" cy="259045"/>
    <xdr:sp macro="" textlink="">
      <xdr:nvSpPr>
        <xdr:cNvPr id="225" name="テキスト ボックス 224"/>
        <xdr:cNvSpPr txBox="1"/>
      </xdr:nvSpPr>
      <xdr:spPr>
        <a:xfrm>
          <a:off x="1066800" y="136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ポイント下回っているが、今後増加傾向が続かない様に指標を注視していく必要がある。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7761</xdr:rowOff>
    </xdr:to>
    <xdr:cxnSp macro="">
      <xdr:nvCxnSpPr>
        <xdr:cNvPr id="259" name="直線コネクタ 258"/>
        <xdr:cNvCxnSpPr/>
      </xdr:nvCxnSpPr>
      <xdr:spPr>
        <a:xfrm>
          <a:off x="16179800" y="1471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141816</xdr:rowOff>
    </xdr:to>
    <xdr:cxnSp macro="">
      <xdr:nvCxnSpPr>
        <xdr:cNvPr id="262" name="直線コネクタ 261"/>
        <xdr:cNvCxnSpPr/>
      </xdr:nvCxnSpPr>
      <xdr:spPr>
        <a:xfrm flipV="1">
          <a:off x="15290800" y="147122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168628</xdr:rowOff>
    </xdr:to>
    <xdr:cxnSp macro="">
      <xdr:nvCxnSpPr>
        <xdr:cNvPr id="265" name="直線コネクタ 264"/>
        <xdr:cNvCxnSpPr/>
      </xdr:nvCxnSpPr>
      <xdr:spPr>
        <a:xfrm flipV="1">
          <a:off x="14401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168628</xdr:rowOff>
    </xdr:to>
    <xdr:cxnSp macro="">
      <xdr:nvCxnSpPr>
        <xdr:cNvPr id="268" name="直線コネクタ 267"/>
        <xdr:cNvCxnSpPr/>
      </xdr:nvCxnSpPr>
      <xdr:spPr>
        <a:xfrm>
          <a:off x="13512800" y="148060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8" name="楕円 277"/>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9"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2" name="楕円 281"/>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3" name="テキスト ボックス 28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4" name="楕円 283"/>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5" name="テキスト ボックス 284"/>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6" name="楕円 285"/>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7" name="テキスト ボックス 286"/>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集中改革プランに基づく人員削減等により、これまでに相当数の職員数削減を実施しているものの、類似団体内平均値との比較では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これは、県内唯一の有人離島を有するため支所・診療所・定期船に職員を配置しなければならない地理的要因や、私立保育園が市内に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園しかなく公立保育園を確保しなければならないこと等に起因する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68096</xdr:rowOff>
    </xdr:from>
    <xdr:to>
      <xdr:col>81</xdr:col>
      <xdr:colOff>44450</xdr:colOff>
      <xdr:row>64</xdr:row>
      <xdr:rowOff>116356</xdr:rowOff>
    </xdr:to>
    <xdr:cxnSp macro="">
      <xdr:nvCxnSpPr>
        <xdr:cNvPr id="324" name="直線コネクタ 323"/>
        <xdr:cNvCxnSpPr/>
      </xdr:nvCxnSpPr>
      <xdr:spPr>
        <a:xfrm>
          <a:off x="16179800" y="110408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19836</xdr:rowOff>
    </xdr:from>
    <xdr:to>
      <xdr:col>77</xdr:col>
      <xdr:colOff>44450</xdr:colOff>
      <xdr:row>64</xdr:row>
      <xdr:rowOff>68096</xdr:rowOff>
    </xdr:to>
    <xdr:cxnSp macro="">
      <xdr:nvCxnSpPr>
        <xdr:cNvPr id="327" name="直線コネクタ 326"/>
        <xdr:cNvCxnSpPr/>
      </xdr:nvCxnSpPr>
      <xdr:spPr>
        <a:xfrm>
          <a:off x="15290800" y="109926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19836</xdr:rowOff>
    </xdr:from>
    <xdr:to>
      <xdr:col>72</xdr:col>
      <xdr:colOff>203200</xdr:colOff>
      <xdr:row>64</xdr:row>
      <xdr:rowOff>23283</xdr:rowOff>
    </xdr:to>
    <xdr:cxnSp macro="">
      <xdr:nvCxnSpPr>
        <xdr:cNvPr id="330" name="直線コネクタ 329"/>
        <xdr:cNvCxnSpPr/>
      </xdr:nvCxnSpPr>
      <xdr:spPr>
        <a:xfrm flipV="1">
          <a:off x="14401800" y="109926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53401</xdr:rowOff>
    </xdr:from>
    <xdr:to>
      <xdr:col>68</xdr:col>
      <xdr:colOff>152400</xdr:colOff>
      <xdr:row>64</xdr:row>
      <xdr:rowOff>23283</xdr:rowOff>
    </xdr:to>
    <xdr:cxnSp macro="">
      <xdr:nvCxnSpPr>
        <xdr:cNvPr id="333" name="直線コネクタ 332"/>
        <xdr:cNvCxnSpPr/>
      </xdr:nvCxnSpPr>
      <xdr:spPr>
        <a:xfrm>
          <a:off x="13512800" y="10854751"/>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65556</xdr:rowOff>
    </xdr:from>
    <xdr:to>
      <xdr:col>81</xdr:col>
      <xdr:colOff>95250</xdr:colOff>
      <xdr:row>64</xdr:row>
      <xdr:rowOff>167156</xdr:rowOff>
    </xdr:to>
    <xdr:sp macro="" textlink="">
      <xdr:nvSpPr>
        <xdr:cNvPr id="343" name="楕円 342"/>
        <xdr:cNvSpPr/>
      </xdr:nvSpPr>
      <xdr:spPr>
        <a:xfrm>
          <a:off x="169672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37633</xdr:rowOff>
    </xdr:from>
    <xdr:ext cx="762000" cy="259045"/>
    <xdr:sp macro="" textlink="">
      <xdr:nvSpPr>
        <xdr:cNvPr id="344" name="定員管理の状況該当値テキスト"/>
        <xdr:cNvSpPr txBox="1"/>
      </xdr:nvSpPr>
      <xdr:spPr>
        <a:xfrm>
          <a:off x="17106900" y="1101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17296</xdr:rowOff>
    </xdr:from>
    <xdr:to>
      <xdr:col>77</xdr:col>
      <xdr:colOff>95250</xdr:colOff>
      <xdr:row>64</xdr:row>
      <xdr:rowOff>118896</xdr:rowOff>
    </xdr:to>
    <xdr:sp macro="" textlink="">
      <xdr:nvSpPr>
        <xdr:cNvPr id="345" name="楕円 344"/>
        <xdr:cNvSpPr/>
      </xdr:nvSpPr>
      <xdr:spPr>
        <a:xfrm>
          <a:off x="161290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103673</xdr:rowOff>
    </xdr:from>
    <xdr:ext cx="736600" cy="259045"/>
    <xdr:sp macro="" textlink="">
      <xdr:nvSpPr>
        <xdr:cNvPr id="346" name="テキスト ボックス 345"/>
        <xdr:cNvSpPr txBox="1"/>
      </xdr:nvSpPr>
      <xdr:spPr>
        <a:xfrm>
          <a:off x="15798800" y="1107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140486</xdr:rowOff>
    </xdr:from>
    <xdr:to>
      <xdr:col>73</xdr:col>
      <xdr:colOff>44450</xdr:colOff>
      <xdr:row>64</xdr:row>
      <xdr:rowOff>70636</xdr:rowOff>
    </xdr:to>
    <xdr:sp macro="" textlink="">
      <xdr:nvSpPr>
        <xdr:cNvPr id="347" name="楕円 346"/>
        <xdr:cNvSpPr/>
      </xdr:nvSpPr>
      <xdr:spPr>
        <a:xfrm>
          <a:off x="152400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55413</xdr:rowOff>
    </xdr:from>
    <xdr:ext cx="762000" cy="259045"/>
    <xdr:sp macro="" textlink="">
      <xdr:nvSpPr>
        <xdr:cNvPr id="348" name="テキスト ボックス 347"/>
        <xdr:cNvSpPr txBox="1"/>
      </xdr:nvSpPr>
      <xdr:spPr>
        <a:xfrm>
          <a:off x="14909800" y="1102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143933</xdr:rowOff>
    </xdr:from>
    <xdr:to>
      <xdr:col>68</xdr:col>
      <xdr:colOff>203200</xdr:colOff>
      <xdr:row>64</xdr:row>
      <xdr:rowOff>74083</xdr:rowOff>
    </xdr:to>
    <xdr:sp macro="" textlink="">
      <xdr:nvSpPr>
        <xdr:cNvPr id="349" name="楕円 348"/>
        <xdr:cNvSpPr/>
      </xdr:nvSpPr>
      <xdr:spPr>
        <a:xfrm>
          <a:off x="14351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58860</xdr:rowOff>
    </xdr:from>
    <xdr:ext cx="762000" cy="259045"/>
    <xdr:sp macro="" textlink="">
      <xdr:nvSpPr>
        <xdr:cNvPr id="350" name="テキスト ボックス 349"/>
        <xdr:cNvSpPr txBox="1"/>
      </xdr:nvSpPr>
      <xdr:spPr>
        <a:xfrm>
          <a:off x="14020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2601</xdr:rowOff>
    </xdr:from>
    <xdr:to>
      <xdr:col>64</xdr:col>
      <xdr:colOff>152400</xdr:colOff>
      <xdr:row>63</xdr:row>
      <xdr:rowOff>104201</xdr:rowOff>
    </xdr:to>
    <xdr:sp macro="" textlink="">
      <xdr:nvSpPr>
        <xdr:cNvPr id="351" name="楕円 350"/>
        <xdr:cNvSpPr/>
      </xdr:nvSpPr>
      <xdr:spPr>
        <a:xfrm>
          <a:off x="13462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88978</xdr:rowOff>
    </xdr:from>
    <xdr:ext cx="762000" cy="259045"/>
    <xdr:sp macro="" textlink="">
      <xdr:nvSpPr>
        <xdr:cNvPr id="352" name="テキスト ボックス 351"/>
        <xdr:cNvSpPr txBox="1"/>
      </xdr:nvSpPr>
      <xdr:spPr>
        <a:xfrm>
          <a:off x="13131800" y="108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を下回っており、本年度は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も前年同様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、新発債が元金償還額を上回ったものの、近年は元利償還金が基準財政需要額に算入される起債を優先的に借り入れていることにより、同数値での推移となった。</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しかしながら、依然として類似団体内平均値を大幅に上回って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おり、今後も災害復旧事業やその他大型公共事業等が控えていることから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、事業の優先順位を決めつつ、新発債の抑制に努める必要がある。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104458</xdr:rowOff>
    </xdr:to>
    <xdr:cxnSp macro="">
      <xdr:nvCxnSpPr>
        <xdr:cNvPr id="386" name="直線コネクタ 385"/>
        <xdr:cNvCxnSpPr/>
      </xdr:nvCxnSpPr>
      <xdr:spPr>
        <a:xfrm flipV="1">
          <a:off x="16179800" y="644207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104458</xdr:rowOff>
    </xdr:to>
    <xdr:cxnSp macro="">
      <xdr:nvCxnSpPr>
        <xdr:cNvPr id="389" name="直線コネクタ 388"/>
        <xdr:cNvCxnSpPr/>
      </xdr:nvCxnSpPr>
      <xdr:spPr>
        <a:xfrm>
          <a:off x="15290800" y="6448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124566</xdr:rowOff>
    </xdr:to>
    <xdr:cxnSp macro="">
      <xdr:nvCxnSpPr>
        <xdr:cNvPr id="392" name="直線コネクタ 391"/>
        <xdr:cNvCxnSpPr/>
      </xdr:nvCxnSpPr>
      <xdr:spPr>
        <a:xfrm flipV="1">
          <a:off x="14401800" y="644810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124566</xdr:rowOff>
    </xdr:from>
    <xdr:to>
      <xdr:col>68</xdr:col>
      <xdr:colOff>152400</xdr:colOff>
      <xdr:row>37</xdr:row>
      <xdr:rowOff>146685</xdr:rowOff>
    </xdr:to>
    <xdr:cxnSp macro="">
      <xdr:nvCxnSpPr>
        <xdr:cNvPr id="395" name="直線コネクタ 394"/>
        <xdr:cNvCxnSpPr/>
      </xdr:nvCxnSpPr>
      <xdr:spPr>
        <a:xfrm flipV="1">
          <a:off x="13512800" y="646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405" name="楕円 404"/>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19702</xdr:rowOff>
    </xdr:from>
    <xdr:ext cx="762000" cy="259045"/>
    <xdr:sp macro="" textlink="">
      <xdr:nvSpPr>
        <xdr:cNvPr id="406" name="公債費負担の状況該当値テキスト"/>
        <xdr:cNvSpPr txBox="1"/>
      </xdr:nvSpPr>
      <xdr:spPr>
        <a:xfrm>
          <a:off x="17106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7" name="楕円 406"/>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140034</xdr:rowOff>
    </xdr:from>
    <xdr:ext cx="736600" cy="259045"/>
    <xdr:sp macro="" textlink="">
      <xdr:nvSpPr>
        <xdr:cNvPr id="408" name="テキスト ボックス 407"/>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9" name="楕円 408"/>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140034</xdr:rowOff>
    </xdr:from>
    <xdr:ext cx="762000" cy="259045"/>
    <xdr:sp macro="" textlink="">
      <xdr:nvSpPr>
        <xdr:cNvPr id="410" name="テキスト ボックス 409"/>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73766</xdr:rowOff>
    </xdr:from>
    <xdr:to>
      <xdr:col>68</xdr:col>
      <xdr:colOff>203200</xdr:colOff>
      <xdr:row>38</xdr:row>
      <xdr:rowOff>3916</xdr:rowOff>
    </xdr:to>
    <xdr:sp macro="" textlink="">
      <xdr:nvSpPr>
        <xdr:cNvPr id="411" name="楕円 410"/>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160143</xdr:rowOff>
    </xdr:from>
    <xdr:ext cx="762000" cy="259045"/>
    <xdr:sp macro="" textlink="">
      <xdr:nvSpPr>
        <xdr:cNvPr id="412" name="テキスト ボックス 411"/>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95885</xdr:rowOff>
    </xdr:from>
    <xdr:to>
      <xdr:col>64</xdr:col>
      <xdr:colOff>152400</xdr:colOff>
      <xdr:row>38</xdr:row>
      <xdr:rowOff>26035</xdr:rowOff>
    </xdr:to>
    <xdr:sp macro="" textlink="">
      <xdr:nvSpPr>
        <xdr:cNvPr id="413" name="楕円 412"/>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10812</xdr:rowOff>
    </xdr:from>
    <xdr:ext cx="762000" cy="259045"/>
    <xdr:sp macro="" textlink="">
      <xdr:nvSpPr>
        <xdr:cNvPr id="414" name="テキスト ボックス 413"/>
        <xdr:cNvSpPr txBox="1"/>
      </xdr:nvSpPr>
      <xdr:spPr>
        <a:xfrm>
          <a:off x="13131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。これは、公営企業債等繰入見込額及び組合負担等見込額の減少が主な要因である。類似団体内平均値との差は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ポイントと、引き続き平均値より高い数値が続いている。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今後も新規発行債の抑制に努め、借り入れる場合も基準財政需要額に算入される起債を中心に借入れを行い、将来負担比率の減少に取り組む。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49467</xdr:rowOff>
    </xdr:from>
    <xdr:to>
      <xdr:col>81</xdr:col>
      <xdr:colOff>44450</xdr:colOff>
      <xdr:row>15</xdr:row>
      <xdr:rowOff>55097</xdr:rowOff>
    </xdr:to>
    <xdr:cxnSp macro="">
      <xdr:nvCxnSpPr>
        <xdr:cNvPr id="448" name="直線コネクタ 447"/>
        <xdr:cNvCxnSpPr/>
      </xdr:nvCxnSpPr>
      <xdr:spPr>
        <a:xfrm flipV="1">
          <a:off x="16179800" y="2621217"/>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55097</xdr:rowOff>
    </xdr:from>
    <xdr:to>
      <xdr:col>77</xdr:col>
      <xdr:colOff>44450</xdr:colOff>
      <xdr:row>15</xdr:row>
      <xdr:rowOff>68770</xdr:rowOff>
    </xdr:to>
    <xdr:cxnSp macro="">
      <xdr:nvCxnSpPr>
        <xdr:cNvPr id="451" name="直線コネクタ 450"/>
        <xdr:cNvCxnSpPr/>
      </xdr:nvCxnSpPr>
      <xdr:spPr>
        <a:xfrm flipV="1">
          <a:off x="15290800" y="2626847"/>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68770</xdr:rowOff>
    </xdr:from>
    <xdr:to>
      <xdr:col>72</xdr:col>
      <xdr:colOff>203200</xdr:colOff>
      <xdr:row>15</xdr:row>
      <xdr:rowOff>81640</xdr:rowOff>
    </xdr:to>
    <xdr:cxnSp macro="">
      <xdr:nvCxnSpPr>
        <xdr:cNvPr id="454" name="直線コネクタ 453"/>
        <xdr:cNvCxnSpPr/>
      </xdr:nvCxnSpPr>
      <xdr:spPr>
        <a:xfrm flipV="1">
          <a:off x="14401800" y="2640520"/>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81640</xdr:rowOff>
    </xdr:from>
    <xdr:to>
      <xdr:col>68</xdr:col>
      <xdr:colOff>152400</xdr:colOff>
      <xdr:row>15</xdr:row>
      <xdr:rowOff>110596</xdr:rowOff>
    </xdr:to>
    <xdr:cxnSp macro="">
      <xdr:nvCxnSpPr>
        <xdr:cNvPr id="457" name="直線コネクタ 456"/>
        <xdr:cNvCxnSpPr/>
      </xdr:nvCxnSpPr>
      <xdr:spPr>
        <a:xfrm flipV="1">
          <a:off x="13512800" y="2653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170117</xdr:rowOff>
    </xdr:from>
    <xdr:to>
      <xdr:col>81</xdr:col>
      <xdr:colOff>95250</xdr:colOff>
      <xdr:row>15</xdr:row>
      <xdr:rowOff>100267</xdr:rowOff>
    </xdr:to>
    <xdr:sp macro="" textlink="">
      <xdr:nvSpPr>
        <xdr:cNvPr id="467" name="楕円 466"/>
        <xdr:cNvSpPr/>
      </xdr:nvSpPr>
      <xdr:spPr>
        <a:xfrm>
          <a:off x="16967200" y="25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142194</xdr:rowOff>
    </xdr:from>
    <xdr:ext cx="762000" cy="259045"/>
    <xdr:sp macro="" textlink="">
      <xdr:nvSpPr>
        <xdr:cNvPr id="468" name="将来負担の状況該当値テキスト"/>
        <xdr:cNvSpPr txBox="1"/>
      </xdr:nvSpPr>
      <xdr:spPr>
        <a:xfrm>
          <a:off x="17106900" y="25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4297</xdr:rowOff>
    </xdr:from>
    <xdr:to>
      <xdr:col>77</xdr:col>
      <xdr:colOff>95250</xdr:colOff>
      <xdr:row>15</xdr:row>
      <xdr:rowOff>105897</xdr:rowOff>
    </xdr:to>
    <xdr:sp macro="" textlink="">
      <xdr:nvSpPr>
        <xdr:cNvPr id="469" name="楕円 468"/>
        <xdr:cNvSpPr/>
      </xdr:nvSpPr>
      <xdr:spPr>
        <a:xfrm>
          <a:off x="16129000" y="25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90674</xdr:rowOff>
    </xdr:from>
    <xdr:ext cx="736600" cy="259045"/>
    <xdr:sp macro="" textlink="">
      <xdr:nvSpPr>
        <xdr:cNvPr id="470" name="テキスト ボックス 469"/>
        <xdr:cNvSpPr txBox="1"/>
      </xdr:nvSpPr>
      <xdr:spPr>
        <a:xfrm>
          <a:off x="15798800" y="266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17970</xdr:rowOff>
    </xdr:from>
    <xdr:to>
      <xdr:col>73</xdr:col>
      <xdr:colOff>44450</xdr:colOff>
      <xdr:row>15</xdr:row>
      <xdr:rowOff>119570</xdr:rowOff>
    </xdr:to>
    <xdr:sp macro="" textlink="">
      <xdr:nvSpPr>
        <xdr:cNvPr id="471" name="楕円 470"/>
        <xdr:cNvSpPr/>
      </xdr:nvSpPr>
      <xdr:spPr>
        <a:xfrm>
          <a:off x="15240000" y="25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104347</xdr:rowOff>
    </xdr:from>
    <xdr:ext cx="762000" cy="259045"/>
    <xdr:sp macro="" textlink="">
      <xdr:nvSpPr>
        <xdr:cNvPr id="472" name="テキスト ボックス 471"/>
        <xdr:cNvSpPr txBox="1"/>
      </xdr:nvSpPr>
      <xdr:spPr>
        <a:xfrm>
          <a:off x="14909800" y="26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30840</xdr:rowOff>
    </xdr:from>
    <xdr:to>
      <xdr:col>68</xdr:col>
      <xdr:colOff>203200</xdr:colOff>
      <xdr:row>15</xdr:row>
      <xdr:rowOff>132440</xdr:rowOff>
    </xdr:to>
    <xdr:sp macro="" textlink="">
      <xdr:nvSpPr>
        <xdr:cNvPr id="473" name="楕円 472"/>
        <xdr:cNvSpPr/>
      </xdr:nvSpPr>
      <xdr:spPr>
        <a:xfrm>
          <a:off x="14351000" y="2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117217</xdr:rowOff>
    </xdr:from>
    <xdr:ext cx="762000" cy="259045"/>
    <xdr:sp macro="" textlink="">
      <xdr:nvSpPr>
        <xdr:cNvPr id="474" name="テキスト ボックス 473"/>
        <xdr:cNvSpPr txBox="1"/>
      </xdr:nvSpPr>
      <xdr:spPr>
        <a:xfrm>
          <a:off x="14020800" y="268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59796</xdr:rowOff>
    </xdr:from>
    <xdr:to>
      <xdr:col>64</xdr:col>
      <xdr:colOff>152400</xdr:colOff>
      <xdr:row>15</xdr:row>
      <xdr:rowOff>161396</xdr:rowOff>
    </xdr:to>
    <xdr:sp macro="" textlink="">
      <xdr:nvSpPr>
        <xdr:cNvPr id="475" name="楕円 474"/>
        <xdr:cNvSpPr/>
      </xdr:nvSpPr>
      <xdr:spPr>
        <a:xfrm>
          <a:off x="13462000" y="26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146173</xdr:rowOff>
    </xdr:from>
    <xdr:ext cx="762000" cy="259045"/>
    <xdr:sp macro="" textlink="">
      <xdr:nvSpPr>
        <xdr:cNvPr id="476" name="テキスト ボックス 475"/>
        <xdr:cNvSpPr txBox="1"/>
      </xdr:nvSpPr>
      <xdr:spPr>
        <a:xfrm>
          <a:off x="13131800" y="27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月豪雨等の災害対応等に要した時間外手当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た。一方で保育所使用料収入（充当財源）が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千円減額となったこと等により人件費全体としては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85090</xdr:rowOff>
    </xdr:to>
    <xdr:cxnSp macro="">
      <xdr:nvCxnSpPr>
        <xdr:cNvPr id="66" name="直線コネクタ 65"/>
        <xdr:cNvCxnSpPr/>
      </xdr:nvCxnSpPr>
      <xdr:spPr>
        <a:xfrm>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50800</xdr:rowOff>
    </xdr:to>
    <xdr:cxnSp macro="">
      <xdr:nvCxnSpPr>
        <xdr:cNvPr id="69" name="直線コネクタ 68"/>
        <xdr:cNvCxnSpPr/>
      </xdr:nvCxnSpPr>
      <xdr:spPr>
        <a:xfrm flipV="1">
          <a:off x="3098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38</xdr:row>
      <xdr:rowOff>50800</xdr:rowOff>
    </xdr:to>
    <xdr:cxnSp macro="">
      <xdr:nvCxnSpPr>
        <xdr:cNvPr id="72" name="直線コネクタ 71"/>
        <xdr:cNvCxnSpPr/>
      </xdr:nvCxnSpPr>
      <xdr:spPr>
        <a:xfrm>
          <a:off x="2209800" y="63220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16510</xdr:rowOff>
    </xdr:to>
    <xdr:cxnSp macro="">
      <xdr:nvCxnSpPr>
        <xdr:cNvPr id="75" name="直線コネクタ 74"/>
        <xdr:cNvCxnSpPr/>
      </xdr:nvCxnSpPr>
      <xdr:spPr>
        <a:xfrm flipV="1">
          <a:off x="1320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2" name="テキスト ボックス 91"/>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ポイントの増加となっている。主な要因としては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の増加に伴う関連事業費の増加であり、物件費全体として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24,001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千円の増加となったものの、類似団体内平均値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ポイント下回った。今後も競争によるコスト削減に努め物件費の縮減を図る。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162379</xdr:rowOff>
    </xdr:to>
    <xdr:cxnSp macro="">
      <xdr:nvCxnSpPr>
        <xdr:cNvPr id="129" name="直線コネクタ 128"/>
        <xdr:cNvCxnSpPr/>
      </xdr:nvCxnSpPr>
      <xdr:spPr>
        <a:xfrm>
          <a:off x="15671800" y="2690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118836</xdr:rowOff>
    </xdr:to>
    <xdr:cxnSp macro="">
      <xdr:nvCxnSpPr>
        <xdr:cNvPr id="132" name="直線コネクタ 131"/>
        <xdr:cNvCxnSpPr/>
      </xdr:nvCxnSpPr>
      <xdr:spPr>
        <a:xfrm>
          <a:off x="14782800" y="25273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53521</xdr:rowOff>
    </xdr:to>
    <xdr:cxnSp macro="">
      <xdr:nvCxnSpPr>
        <xdr:cNvPr id="135" name="直線コネクタ 134"/>
        <xdr:cNvCxnSpPr/>
      </xdr:nvCxnSpPr>
      <xdr:spPr>
        <a:xfrm flipV="1">
          <a:off x="13893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53521</xdr:rowOff>
    </xdr:to>
    <xdr:cxnSp macro="">
      <xdr:nvCxnSpPr>
        <xdr:cNvPr id="138" name="直線コネクタ 137"/>
        <xdr:cNvCxnSpPr/>
      </xdr:nvCxnSpPr>
      <xdr:spPr>
        <a:xfrm>
          <a:off x="13004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障害者自立支援負担金（充当財源）等の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いっそうの削減に向けた取組みが必要である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124278</xdr:rowOff>
    </xdr:to>
    <xdr:cxnSp macro="">
      <xdr:nvCxnSpPr>
        <xdr:cNvPr id="192" name="直線コネクタ 191"/>
        <xdr:cNvCxnSpPr/>
      </xdr:nvCxnSpPr>
      <xdr:spPr>
        <a:xfrm flipV="1">
          <a:off x="3987800" y="9798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124278</xdr:rowOff>
    </xdr:to>
    <xdr:cxnSp macro="">
      <xdr:nvCxnSpPr>
        <xdr:cNvPr id="195" name="直線コネクタ 194"/>
        <xdr:cNvCxnSpPr/>
      </xdr:nvCxnSpPr>
      <xdr:spPr>
        <a:xfrm>
          <a:off x="3098800" y="9831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58965</xdr:rowOff>
    </xdr:to>
    <xdr:cxnSp macro="">
      <xdr:nvCxnSpPr>
        <xdr:cNvPr id="198" name="直線コネクタ 197"/>
        <xdr:cNvCxnSpPr/>
      </xdr:nvCxnSpPr>
      <xdr:spPr>
        <a:xfrm>
          <a:off x="2209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4535</xdr:rowOff>
    </xdr:to>
    <xdr:cxnSp macro="">
      <xdr:nvCxnSpPr>
        <xdr:cNvPr id="201" name="直線コネクタ 200"/>
        <xdr:cNvCxnSpPr/>
      </xdr:nvCxnSpPr>
      <xdr:spPr>
        <a:xfrm flipV="1">
          <a:off x="1320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11" name="楕円 210"/>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2"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6" name="テキスト ボックス 215"/>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7" name="楕円 216"/>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8" name="テキスト ボックス 217"/>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9" name="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いる。主な要因としては繰出金が前年度比で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75,429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千円増加となったためである。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いっそうの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繰出金等の抑制に努める必要がある。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46990</xdr:rowOff>
    </xdr:to>
    <xdr:cxnSp macro="">
      <xdr:nvCxnSpPr>
        <xdr:cNvPr id="253" name="直線コネクタ 252"/>
        <xdr:cNvCxnSpPr/>
      </xdr:nvCxnSpPr>
      <xdr:spPr>
        <a:xfrm>
          <a:off x="15671800" y="10086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142240</xdr:rowOff>
    </xdr:to>
    <xdr:cxnSp macro="">
      <xdr:nvCxnSpPr>
        <xdr:cNvPr id="256" name="直線コネクタ 255"/>
        <xdr:cNvCxnSpPr/>
      </xdr:nvCxnSpPr>
      <xdr:spPr>
        <a:xfrm>
          <a:off x="14782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104140</xdr:rowOff>
    </xdr:to>
    <xdr:cxnSp macro="">
      <xdr:nvCxnSpPr>
        <xdr:cNvPr id="259" name="直線コネクタ 258"/>
        <xdr:cNvCxnSpPr/>
      </xdr:nvCxnSpPr>
      <xdr:spPr>
        <a:xfrm>
          <a:off x="13893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73660</xdr:rowOff>
    </xdr:to>
    <xdr:cxnSp macro="">
      <xdr:nvCxnSpPr>
        <xdr:cNvPr id="262" name="直線コネクタ 261"/>
        <xdr:cNvCxnSpPr/>
      </xdr:nvCxnSpPr>
      <xdr:spPr>
        <a:xfrm>
          <a:off x="13004800" y="9895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2" name="楕円 271"/>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3"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4" name="楕円 273"/>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5" name="テキスト ボックス 274"/>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6" name="楕円 275"/>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7" name="テキスト ボックス 276"/>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8" name="楕円 27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9" name="テキスト ボックス 278"/>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補助費等については前年度と同数値となっており、類似団体内平均値との比較においても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ポイント下回っている。令和元年度は一部事務組合への負担金において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10,108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千円減額となったが全体としては前年度と同数値となっている。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引き続き補助金の見直しを中心とした補助費の抑制に取り組む。</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53848</xdr:rowOff>
    </xdr:to>
    <xdr:cxnSp macro="">
      <xdr:nvCxnSpPr>
        <xdr:cNvPr id="311" name="直線コネクタ 310"/>
        <xdr:cNvCxnSpPr/>
      </xdr:nvCxnSpPr>
      <xdr:spPr>
        <a:xfrm>
          <a:off x="15671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53848</xdr:rowOff>
    </xdr:to>
    <xdr:cxnSp macro="">
      <xdr:nvCxnSpPr>
        <xdr:cNvPr id="314" name="直線コネクタ 313"/>
        <xdr:cNvCxnSpPr/>
      </xdr:nvCxnSpPr>
      <xdr:spPr>
        <a:xfrm>
          <a:off x="14782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104140</xdr:rowOff>
    </xdr:to>
    <xdr:cxnSp macro="">
      <xdr:nvCxnSpPr>
        <xdr:cNvPr id="317" name="直線コネクタ 316"/>
        <xdr:cNvCxnSpPr/>
      </xdr:nvCxnSpPr>
      <xdr:spPr>
        <a:xfrm flipV="1">
          <a:off x="13893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131572</xdr:rowOff>
    </xdr:to>
    <xdr:cxnSp macro="">
      <xdr:nvCxnSpPr>
        <xdr:cNvPr id="320" name="直線コネクタ 319"/>
        <xdr:cNvCxnSpPr/>
      </xdr:nvCxnSpPr>
      <xdr:spPr>
        <a:xfrm flipV="1">
          <a:off x="13004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4" name="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公債費にかかる経常収支比率は前年度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と同数値となっており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今後も市庁舎、保育所及び学校教育施設等の移転・改築など大型建設事業が控えているため、普通建設事業費を平準化することで新規発行債の大幅な増加を防ぐ必要がある。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161290</xdr:rowOff>
    </xdr:to>
    <xdr:cxnSp macro="">
      <xdr:nvCxnSpPr>
        <xdr:cNvPr id="371" name="直線コネクタ 370"/>
        <xdr:cNvCxnSpPr/>
      </xdr:nvCxnSpPr>
      <xdr:spPr>
        <a:xfrm>
          <a:off x="3987800" y="12848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74</xdr:row>
      <xdr:rowOff>161290</xdr:rowOff>
    </xdr:to>
    <xdr:cxnSp macro="">
      <xdr:nvCxnSpPr>
        <xdr:cNvPr id="374" name="直線コネクタ 373"/>
        <xdr:cNvCxnSpPr/>
      </xdr:nvCxnSpPr>
      <xdr:spPr>
        <a:xfrm>
          <a:off x="3098800" y="12846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159385</xdr:rowOff>
    </xdr:to>
    <xdr:cxnSp macro="">
      <xdr:nvCxnSpPr>
        <xdr:cNvPr id="377" name="直線コネクタ 376"/>
        <xdr:cNvCxnSpPr/>
      </xdr:nvCxnSpPr>
      <xdr:spPr>
        <a:xfrm>
          <a:off x="2209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149860</xdr:rowOff>
    </xdr:to>
    <xdr:cxnSp macro="">
      <xdr:nvCxnSpPr>
        <xdr:cNvPr id="380" name="直線コネクタ 379"/>
        <xdr:cNvCxnSpPr/>
      </xdr:nvCxnSpPr>
      <xdr:spPr>
        <a:xfrm>
          <a:off x="1320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3" name="テキスト ボックス 392"/>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4" name="楕円 393"/>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5" name="テキスト ボックス 394"/>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8" name="楕円 397"/>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9" name="テキスト ボックス 398"/>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ポイントの増となっており、類似団体内平均値より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143002</xdr:rowOff>
    </xdr:to>
    <xdr:cxnSp macro="">
      <xdr:nvCxnSpPr>
        <xdr:cNvPr id="430" name="直線コネクタ 429"/>
        <xdr:cNvCxnSpPr/>
      </xdr:nvCxnSpPr>
      <xdr:spPr>
        <a:xfrm>
          <a:off x="15671800" y="13312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110998</xdr:rowOff>
    </xdr:to>
    <xdr:cxnSp macro="">
      <xdr:nvCxnSpPr>
        <xdr:cNvPr id="433" name="直線コネクタ 432"/>
        <xdr:cNvCxnSpPr/>
      </xdr:nvCxnSpPr>
      <xdr:spPr>
        <a:xfrm>
          <a:off x="14782800" y="13280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78994</xdr:rowOff>
    </xdr:to>
    <xdr:cxnSp macro="">
      <xdr:nvCxnSpPr>
        <xdr:cNvPr id="436" name="直線コネクタ 435"/>
        <xdr:cNvCxnSpPr/>
      </xdr:nvCxnSpPr>
      <xdr:spPr>
        <a:xfrm>
          <a:off x="13893800" y="131800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149861</xdr:rowOff>
    </xdr:to>
    <xdr:cxnSp macro="">
      <xdr:nvCxnSpPr>
        <xdr:cNvPr id="439" name="直線コネクタ 438"/>
        <xdr:cNvCxnSpPr/>
      </xdr:nvCxnSpPr>
      <xdr:spPr>
        <a:xfrm>
          <a:off x="13004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9" name="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1" name="楕円 450"/>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2" name="テキスト ボックス 451"/>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5" name="楕円 45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6" name="テキスト ボックス 45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7" name="楕円 456"/>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8" name="テキスト ボックス 45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4039</xdr:rowOff>
    </xdr:from>
    <xdr:to>
      <xdr:col>29</xdr:col>
      <xdr:colOff>127000</xdr:colOff>
      <xdr:row>16</xdr:row>
      <xdr:rowOff>63830</xdr:rowOff>
    </xdr:to>
    <xdr:cxnSp macro="">
      <xdr:nvCxnSpPr>
        <xdr:cNvPr id="50" name="直線コネクタ 49"/>
        <xdr:cNvCxnSpPr/>
      </xdr:nvCxnSpPr>
      <xdr:spPr bwMode="auto">
        <a:xfrm flipV="1">
          <a:off x="5003800" y="2794864"/>
          <a:ext cx="647700" cy="5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63830</xdr:rowOff>
    </xdr:from>
    <xdr:to>
      <xdr:col>26</xdr:col>
      <xdr:colOff>50800</xdr:colOff>
      <xdr:row>16</xdr:row>
      <xdr:rowOff>134582</xdr:rowOff>
    </xdr:to>
    <xdr:cxnSp macro="">
      <xdr:nvCxnSpPr>
        <xdr:cNvPr id="53" name="直線コネクタ 52"/>
        <xdr:cNvCxnSpPr/>
      </xdr:nvCxnSpPr>
      <xdr:spPr bwMode="auto">
        <a:xfrm flipV="1">
          <a:off x="4305300" y="2854655"/>
          <a:ext cx="6985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134582</xdr:rowOff>
    </xdr:from>
    <xdr:to>
      <xdr:col>22</xdr:col>
      <xdr:colOff>114300</xdr:colOff>
      <xdr:row>17</xdr:row>
      <xdr:rowOff>76860</xdr:rowOff>
    </xdr:to>
    <xdr:cxnSp macro="">
      <xdr:nvCxnSpPr>
        <xdr:cNvPr id="56" name="直線コネクタ 55"/>
        <xdr:cNvCxnSpPr/>
      </xdr:nvCxnSpPr>
      <xdr:spPr bwMode="auto">
        <a:xfrm flipV="1">
          <a:off x="3606800" y="2925407"/>
          <a:ext cx="6985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71260</xdr:rowOff>
    </xdr:from>
    <xdr:to>
      <xdr:col>18</xdr:col>
      <xdr:colOff>177800</xdr:colOff>
      <xdr:row>17</xdr:row>
      <xdr:rowOff>76860</xdr:rowOff>
    </xdr:to>
    <xdr:cxnSp macro="">
      <xdr:nvCxnSpPr>
        <xdr:cNvPr id="59" name="直線コネクタ 58"/>
        <xdr:cNvCxnSpPr/>
      </xdr:nvCxnSpPr>
      <xdr:spPr bwMode="auto">
        <a:xfrm>
          <a:off x="2908300" y="3033535"/>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124689</xdr:rowOff>
    </xdr:from>
    <xdr:to>
      <xdr:col>29</xdr:col>
      <xdr:colOff>177800</xdr:colOff>
      <xdr:row>16</xdr:row>
      <xdr:rowOff>54839</xdr:rowOff>
    </xdr:to>
    <xdr:sp macro="" textlink="">
      <xdr:nvSpPr>
        <xdr:cNvPr id="69" name="楕円 68"/>
        <xdr:cNvSpPr/>
      </xdr:nvSpPr>
      <xdr:spPr bwMode="auto">
        <a:xfrm>
          <a:off x="5600700" y="2744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141216</xdr:rowOff>
    </xdr:from>
    <xdr:ext cx="762000" cy="259045"/>
    <xdr:sp macro="" textlink="">
      <xdr:nvSpPr>
        <xdr:cNvPr id="70" name="人口1人当たり決算額の推移該当値テキスト130"/>
        <xdr:cNvSpPr txBox="1"/>
      </xdr:nvSpPr>
      <xdr:spPr>
        <a:xfrm>
          <a:off x="5740400" y="258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13030</xdr:rowOff>
    </xdr:from>
    <xdr:to>
      <xdr:col>26</xdr:col>
      <xdr:colOff>101600</xdr:colOff>
      <xdr:row>16</xdr:row>
      <xdr:rowOff>114630</xdr:rowOff>
    </xdr:to>
    <xdr:sp macro="" textlink="">
      <xdr:nvSpPr>
        <xdr:cNvPr id="71" name="楕円 70"/>
        <xdr:cNvSpPr/>
      </xdr:nvSpPr>
      <xdr:spPr bwMode="auto">
        <a:xfrm>
          <a:off x="4953000" y="28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124807</xdr:rowOff>
    </xdr:from>
    <xdr:ext cx="736600" cy="259045"/>
    <xdr:sp macro="" textlink="">
      <xdr:nvSpPr>
        <xdr:cNvPr id="72" name="テキスト ボックス 71"/>
        <xdr:cNvSpPr txBox="1"/>
      </xdr:nvSpPr>
      <xdr:spPr>
        <a:xfrm>
          <a:off x="4622800" y="257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83782</xdr:rowOff>
    </xdr:from>
    <xdr:to>
      <xdr:col>22</xdr:col>
      <xdr:colOff>165100</xdr:colOff>
      <xdr:row>17</xdr:row>
      <xdr:rowOff>13932</xdr:rowOff>
    </xdr:to>
    <xdr:sp macro="" textlink="">
      <xdr:nvSpPr>
        <xdr:cNvPr id="73" name="楕円 72"/>
        <xdr:cNvSpPr/>
      </xdr:nvSpPr>
      <xdr:spPr bwMode="auto">
        <a:xfrm>
          <a:off x="4254500" y="28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24109</xdr:rowOff>
    </xdr:from>
    <xdr:ext cx="762000" cy="259045"/>
    <xdr:sp macro="" textlink="">
      <xdr:nvSpPr>
        <xdr:cNvPr id="74" name="テキスト ボックス 73"/>
        <xdr:cNvSpPr txBox="1"/>
      </xdr:nvSpPr>
      <xdr:spPr>
        <a:xfrm>
          <a:off x="3924300" y="264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26060</xdr:rowOff>
    </xdr:from>
    <xdr:to>
      <xdr:col>19</xdr:col>
      <xdr:colOff>38100</xdr:colOff>
      <xdr:row>17</xdr:row>
      <xdr:rowOff>127660</xdr:rowOff>
    </xdr:to>
    <xdr:sp macro="" textlink="">
      <xdr:nvSpPr>
        <xdr:cNvPr id="75" name="楕円 74"/>
        <xdr:cNvSpPr/>
      </xdr:nvSpPr>
      <xdr:spPr bwMode="auto">
        <a:xfrm>
          <a:off x="35560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112437</xdr:rowOff>
    </xdr:from>
    <xdr:ext cx="762000" cy="259045"/>
    <xdr:sp macro="" textlink="">
      <xdr:nvSpPr>
        <xdr:cNvPr id="76" name="テキスト ボックス 75"/>
        <xdr:cNvSpPr txBox="1"/>
      </xdr:nvSpPr>
      <xdr:spPr>
        <a:xfrm>
          <a:off x="3225800" y="3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20460</xdr:rowOff>
    </xdr:from>
    <xdr:to>
      <xdr:col>15</xdr:col>
      <xdr:colOff>101600</xdr:colOff>
      <xdr:row>17</xdr:row>
      <xdr:rowOff>122060</xdr:rowOff>
    </xdr:to>
    <xdr:sp macro="" textlink="">
      <xdr:nvSpPr>
        <xdr:cNvPr id="77" name="楕円 76"/>
        <xdr:cNvSpPr/>
      </xdr:nvSpPr>
      <xdr:spPr bwMode="auto">
        <a:xfrm>
          <a:off x="28575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106837</xdr:rowOff>
    </xdr:from>
    <xdr:ext cx="762000" cy="259045"/>
    <xdr:sp macro="" textlink="">
      <xdr:nvSpPr>
        <xdr:cNvPr id="78" name="テキスト ボックス 77"/>
        <xdr:cNvSpPr txBox="1"/>
      </xdr:nvSpPr>
      <xdr:spPr>
        <a:xfrm>
          <a:off x="2527300" y="30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292933</xdr:rowOff>
    </xdr:from>
    <xdr:to>
      <xdr:col>29</xdr:col>
      <xdr:colOff>127000</xdr:colOff>
      <xdr:row>37</xdr:row>
      <xdr:rowOff>294949</xdr:rowOff>
    </xdr:to>
    <xdr:cxnSp macro="">
      <xdr:nvCxnSpPr>
        <xdr:cNvPr id="112" name="直線コネクタ 111"/>
        <xdr:cNvCxnSpPr/>
      </xdr:nvCxnSpPr>
      <xdr:spPr bwMode="auto">
        <a:xfrm>
          <a:off x="5003800" y="7417633"/>
          <a:ext cx="647700" cy="2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279726</xdr:rowOff>
    </xdr:from>
    <xdr:ext cx="762000" cy="259045"/>
    <xdr:sp macro="" textlink="">
      <xdr:nvSpPr>
        <xdr:cNvPr id="113" name="人口1人当たり決算額の推移平均値テキスト445"/>
        <xdr:cNvSpPr txBox="1"/>
      </xdr:nvSpPr>
      <xdr:spPr>
        <a:xfrm>
          <a:off x="5740400" y="740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291002</xdr:rowOff>
    </xdr:from>
    <xdr:to>
      <xdr:col>26</xdr:col>
      <xdr:colOff>50800</xdr:colOff>
      <xdr:row>37</xdr:row>
      <xdr:rowOff>292933</xdr:rowOff>
    </xdr:to>
    <xdr:cxnSp macro="">
      <xdr:nvCxnSpPr>
        <xdr:cNvPr id="115" name="直線コネクタ 114"/>
        <xdr:cNvCxnSpPr/>
      </xdr:nvCxnSpPr>
      <xdr:spPr bwMode="auto">
        <a:xfrm>
          <a:off x="4305300" y="7415702"/>
          <a:ext cx="698500" cy="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291002</xdr:rowOff>
    </xdr:from>
    <xdr:to>
      <xdr:col>22</xdr:col>
      <xdr:colOff>114300</xdr:colOff>
      <xdr:row>37</xdr:row>
      <xdr:rowOff>294674</xdr:rowOff>
    </xdr:to>
    <xdr:cxnSp macro="">
      <xdr:nvCxnSpPr>
        <xdr:cNvPr id="118" name="直線コネクタ 117"/>
        <xdr:cNvCxnSpPr/>
      </xdr:nvCxnSpPr>
      <xdr:spPr bwMode="auto">
        <a:xfrm flipV="1">
          <a:off x="3606800" y="7415702"/>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294674</xdr:rowOff>
    </xdr:from>
    <xdr:to>
      <xdr:col>18</xdr:col>
      <xdr:colOff>177800</xdr:colOff>
      <xdr:row>37</xdr:row>
      <xdr:rowOff>297006</xdr:rowOff>
    </xdr:to>
    <xdr:cxnSp macro="">
      <xdr:nvCxnSpPr>
        <xdr:cNvPr id="121" name="直線コネクタ 120"/>
        <xdr:cNvCxnSpPr/>
      </xdr:nvCxnSpPr>
      <xdr:spPr bwMode="auto">
        <a:xfrm flipV="1">
          <a:off x="2908300" y="7419374"/>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244149</xdr:rowOff>
    </xdr:from>
    <xdr:to>
      <xdr:col>29</xdr:col>
      <xdr:colOff>177800</xdr:colOff>
      <xdr:row>38</xdr:row>
      <xdr:rowOff>2849</xdr:rowOff>
    </xdr:to>
    <xdr:sp macro="" textlink="">
      <xdr:nvSpPr>
        <xdr:cNvPr id="131" name="楕円 130"/>
        <xdr:cNvSpPr/>
      </xdr:nvSpPr>
      <xdr:spPr bwMode="auto">
        <a:xfrm>
          <a:off x="5600700" y="736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89226</xdr:rowOff>
    </xdr:from>
    <xdr:ext cx="762000" cy="259045"/>
    <xdr:sp macro="" textlink="">
      <xdr:nvSpPr>
        <xdr:cNvPr id="132" name="人口1人当たり決算額の推移該当値テキスト445"/>
        <xdr:cNvSpPr txBox="1"/>
      </xdr:nvSpPr>
      <xdr:spPr>
        <a:xfrm>
          <a:off x="5740400" y="721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242133</xdr:rowOff>
    </xdr:from>
    <xdr:to>
      <xdr:col>26</xdr:col>
      <xdr:colOff>101600</xdr:colOff>
      <xdr:row>38</xdr:row>
      <xdr:rowOff>833</xdr:rowOff>
    </xdr:to>
    <xdr:sp macro="" textlink="">
      <xdr:nvSpPr>
        <xdr:cNvPr id="133" name="楕円 132"/>
        <xdr:cNvSpPr/>
      </xdr:nvSpPr>
      <xdr:spPr bwMode="auto">
        <a:xfrm>
          <a:off x="4953000" y="736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11010</xdr:rowOff>
    </xdr:from>
    <xdr:ext cx="736600" cy="259045"/>
    <xdr:sp macro="" textlink="">
      <xdr:nvSpPr>
        <xdr:cNvPr id="134" name="テキスト ボックス 133"/>
        <xdr:cNvSpPr txBox="1"/>
      </xdr:nvSpPr>
      <xdr:spPr>
        <a:xfrm>
          <a:off x="4622800" y="713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240202</xdr:rowOff>
    </xdr:from>
    <xdr:to>
      <xdr:col>22</xdr:col>
      <xdr:colOff>165100</xdr:colOff>
      <xdr:row>37</xdr:row>
      <xdr:rowOff>341802</xdr:rowOff>
    </xdr:to>
    <xdr:sp macro="" textlink="">
      <xdr:nvSpPr>
        <xdr:cNvPr id="135" name="楕円 134"/>
        <xdr:cNvSpPr/>
      </xdr:nvSpPr>
      <xdr:spPr bwMode="auto">
        <a:xfrm>
          <a:off x="4254500" y="73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9079</xdr:rowOff>
    </xdr:from>
    <xdr:ext cx="762000" cy="259045"/>
    <xdr:sp macro="" textlink="">
      <xdr:nvSpPr>
        <xdr:cNvPr id="136" name="テキスト ボックス 135"/>
        <xdr:cNvSpPr txBox="1"/>
      </xdr:nvSpPr>
      <xdr:spPr>
        <a:xfrm>
          <a:off x="3924300" y="713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243874</xdr:rowOff>
    </xdr:from>
    <xdr:to>
      <xdr:col>19</xdr:col>
      <xdr:colOff>38100</xdr:colOff>
      <xdr:row>38</xdr:row>
      <xdr:rowOff>2574</xdr:rowOff>
    </xdr:to>
    <xdr:sp macro="" textlink="">
      <xdr:nvSpPr>
        <xdr:cNvPr id="137" name="楕円 136"/>
        <xdr:cNvSpPr/>
      </xdr:nvSpPr>
      <xdr:spPr bwMode="auto">
        <a:xfrm>
          <a:off x="3556000" y="73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12751</xdr:rowOff>
    </xdr:from>
    <xdr:ext cx="762000" cy="259045"/>
    <xdr:sp macro="" textlink="">
      <xdr:nvSpPr>
        <xdr:cNvPr id="138" name="テキスト ボックス 137"/>
        <xdr:cNvSpPr txBox="1"/>
      </xdr:nvSpPr>
      <xdr:spPr>
        <a:xfrm>
          <a:off x="3225800" y="713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246206</xdr:rowOff>
    </xdr:from>
    <xdr:to>
      <xdr:col>15</xdr:col>
      <xdr:colOff>101600</xdr:colOff>
      <xdr:row>38</xdr:row>
      <xdr:rowOff>4906</xdr:rowOff>
    </xdr:to>
    <xdr:sp macro="" textlink="">
      <xdr:nvSpPr>
        <xdr:cNvPr id="139" name="楕円 138"/>
        <xdr:cNvSpPr/>
      </xdr:nvSpPr>
      <xdr:spPr bwMode="auto">
        <a:xfrm>
          <a:off x="2857500" y="737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15083</xdr:rowOff>
    </xdr:from>
    <xdr:ext cx="762000" cy="259045"/>
    <xdr:sp macro="" textlink="">
      <xdr:nvSpPr>
        <xdr:cNvPr id="140" name="テキスト ボックス 139"/>
        <xdr:cNvSpPr txBox="1"/>
      </xdr:nvSpPr>
      <xdr:spPr>
        <a:xfrm>
          <a:off x="2527300" y="713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163986</xdr:rowOff>
    </xdr:from>
    <xdr:to>
      <xdr:col>24</xdr:col>
      <xdr:colOff>63500</xdr:colOff>
      <xdr:row>35</xdr:row>
      <xdr:rowOff>69792</xdr:rowOff>
    </xdr:to>
    <xdr:cxnSp macro="">
      <xdr:nvCxnSpPr>
        <xdr:cNvPr id="63" name="直線コネクタ 62"/>
        <xdr:cNvCxnSpPr/>
      </xdr:nvCxnSpPr>
      <xdr:spPr>
        <a:xfrm flipV="1">
          <a:off x="3797300" y="5993286"/>
          <a:ext cx="8382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50535</xdr:rowOff>
    </xdr:from>
    <xdr:to>
      <xdr:col>19</xdr:col>
      <xdr:colOff>177800</xdr:colOff>
      <xdr:row>35</xdr:row>
      <xdr:rowOff>69792</xdr:rowOff>
    </xdr:to>
    <xdr:cxnSp macro="">
      <xdr:nvCxnSpPr>
        <xdr:cNvPr id="66" name="直線コネクタ 65"/>
        <xdr:cNvCxnSpPr/>
      </xdr:nvCxnSpPr>
      <xdr:spPr>
        <a:xfrm>
          <a:off x="2908300" y="6051285"/>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50535</xdr:rowOff>
    </xdr:from>
    <xdr:to>
      <xdr:col>15</xdr:col>
      <xdr:colOff>50800</xdr:colOff>
      <xdr:row>35</xdr:row>
      <xdr:rowOff>121488</xdr:rowOff>
    </xdr:to>
    <xdr:cxnSp macro="">
      <xdr:nvCxnSpPr>
        <xdr:cNvPr id="69" name="直線コネクタ 68"/>
        <xdr:cNvCxnSpPr/>
      </xdr:nvCxnSpPr>
      <xdr:spPr>
        <a:xfrm flipV="1">
          <a:off x="2019300" y="6051285"/>
          <a:ext cx="889000" cy="7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58133</xdr:rowOff>
    </xdr:from>
    <xdr:to>
      <xdr:col>10</xdr:col>
      <xdr:colOff>114300</xdr:colOff>
      <xdr:row>35</xdr:row>
      <xdr:rowOff>121488</xdr:rowOff>
    </xdr:to>
    <xdr:cxnSp macro="">
      <xdr:nvCxnSpPr>
        <xdr:cNvPr id="72" name="直線コネクタ 71"/>
        <xdr:cNvCxnSpPr/>
      </xdr:nvCxnSpPr>
      <xdr:spPr>
        <a:xfrm>
          <a:off x="1130300" y="6058883"/>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113186</xdr:rowOff>
    </xdr:from>
    <xdr:to>
      <xdr:col>24</xdr:col>
      <xdr:colOff>114300</xdr:colOff>
      <xdr:row>35</xdr:row>
      <xdr:rowOff>43336</xdr:rowOff>
    </xdr:to>
    <xdr:sp macro="" textlink="">
      <xdr:nvSpPr>
        <xdr:cNvPr id="82" name="楕円 81"/>
        <xdr:cNvSpPr/>
      </xdr:nvSpPr>
      <xdr:spPr>
        <a:xfrm>
          <a:off x="4584700" y="59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136063</xdr:rowOff>
    </xdr:from>
    <xdr:ext cx="599010" cy="259045"/>
    <xdr:sp macro="" textlink="">
      <xdr:nvSpPr>
        <xdr:cNvPr id="83" name="人件費該当値テキスト"/>
        <xdr:cNvSpPr txBox="1"/>
      </xdr:nvSpPr>
      <xdr:spPr>
        <a:xfrm>
          <a:off x="4686300" y="579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18992</xdr:rowOff>
    </xdr:from>
    <xdr:to>
      <xdr:col>20</xdr:col>
      <xdr:colOff>38100</xdr:colOff>
      <xdr:row>35</xdr:row>
      <xdr:rowOff>120592</xdr:rowOff>
    </xdr:to>
    <xdr:sp macro="" textlink="">
      <xdr:nvSpPr>
        <xdr:cNvPr id="84" name="楕円 83"/>
        <xdr:cNvSpPr/>
      </xdr:nvSpPr>
      <xdr:spPr>
        <a:xfrm>
          <a:off x="3746500" y="60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137119</xdr:rowOff>
    </xdr:from>
    <xdr:ext cx="534377" cy="259045"/>
    <xdr:sp macro="" textlink="">
      <xdr:nvSpPr>
        <xdr:cNvPr id="85" name="テキスト ボックス 84"/>
        <xdr:cNvSpPr txBox="1"/>
      </xdr:nvSpPr>
      <xdr:spPr>
        <a:xfrm>
          <a:off x="3530111" y="57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171185</xdr:rowOff>
    </xdr:from>
    <xdr:to>
      <xdr:col>15</xdr:col>
      <xdr:colOff>101600</xdr:colOff>
      <xdr:row>35</xdr:row>
      <xdr:rowOff>101335</xdr:rowOff>
    </xdr:to>
    <xdr:sp macro="" textlink="">
      <xdr:nvSpPr>
        <xdr:cNvPr id="86" name="楕円 85"/>
        <xdr:cNvSpPr/>
      </xdr:nvSpPr>
      <xdr:spPr>
        <a:xfrm>
          <a:off x="2857500" y="60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117862</xdr:rowOff>
    </xdr:from>
    <xdr:ext cx="534377" cy="259045"/>
    <xdr:sp macro="" textlink="">
      <xdr:nvSpPr>
        <xdr:cNvPr id="87" name="テキスト ボックス 86"/>
        <xdr:cNvSpPr txBox="1"/>
      </xdr:nvSpPr>
      <xdr:spPr>
        <a:xfrm>
          <a:off x="2641111" y="57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70688</xdr:rowOff>
    </xdr:from>
    <xdr:to>
      <xdr:col>10</xdr:col>
      <xdr:colOff>165100</xdr:colOff>
      <xdr:row>36</xdr:row>
      <xdr:rowOff>838</xdr:rowOff>
    </xdr:to>
    <xdr:sp macro="" textlink="">
      <xdr:nvSpPr>
        <xdr:cNvPr id="88" name="楕円 87"/>
        <xdr:cNvSpPr/>
      </xdr:nvSpPr>
      <xdr:spPr>
        <a:xfrm>
          <a:off x="1968500" y="60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17365</xdr:rowOff>
    </xdr:from>
    <xdr:ext cx="534377" cy="259045"/>
    <xdr:sp macro="" textlink="">
      <xdr:nvSpPr>
        <xdr:cNvPr id="89" name="テキスト ボックス 88"/>
        <xdr:cNvSpPr txBox="1"/>
      </xdr:nvSpPr>
      <xdr:spPr>
        <a:xfrm>
          <a:off x="1752111" y="584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7333</xdr:rowOff>
    </xdr:from>
    <xdr:to>
      <xdr:col>6</xdr:col>
      <xdr:colOff>38100</xdr:colOff>
      <xdr:row>35</xdr:row>
      <xdr:rowOff>108933</xdr:rowOff>
    </xdr:to>
    <xdr:sp macro="" textlink="">
      <xdr:nvSpPr>
        <xdr:cNvPr id="90" name="楕円 89"/>
        <xdr:cNvSpPr/>
      </xdr:nvSpPr>
      <xdr:spPr>
        <a:xfrm>
          <a:off x="1079500" y="6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125460</xdr:rowOff>
    </xdr:from>
    <xdr:ext cx="534377" cy="259045"/>
    <xdr:sp macro="" textlink="">
      <xdr:nvSpPr>
        <xdr:cNvPr id="91" name="テキスト ボックス 90"/>
        <xdr:cNvSpPr txBox="1"/>
      </xdr:nvSpPr>
      <xdr:spPr>
        <a:xfrm>
          <a:off x="863111" y="5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164325</xdr:rowOff>
    </xdr:from>
    <xdr:to>
      <xdr:col>24</xdr:col>
      <xdr:colOff>63500</xdr:colOff>
      <xdr:row>57</xdr:row>
      <xdr:rowOff>31897</xdr:rowOff>
    </xdr:to>
    <xdr:cxnSp macro="">
      <xdr:nvCxnSpPr>
        <xdr:cNvPr id="118" name="直線コネクタ 117"/>
        <xdr:cNvCxnSpPr/>
      </xdr:nvCxnSpPr>
      <xdr:spPr>
        <a:xfrm flipV="1">
          <a:off x="3797300" y="9765525"/>
          <a:ext cx="8382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31897</xdr:rowOff>
    </xdr:from>
    <xdr:to>
      <xdr:col>19</xdr:col>
      <xdr:colOff>177800</xdr:colOff>
      <xdr:row>57</xdr:row>
      <xdr:rowOff>39907</xdr:rowOff>
    </xdr:to>
    <xdr:cxnSp macro="">
      <xdr:nvCxnSpPr>
        <xdr:cNvPr id="121" name="直線コネクタ 120"/>
        <xdr:cNvCxnSpPr/>
      </xdr:nvCxnSpPr>
      <xdr:spPr>
        <a:xfrm flipV="1">
          <a:off x="2908300" y="9804547"/>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39907</xdr:rowOff>
    </xdr:from>
    <xdr:to>
      <xdr:col>15</xdr:col>
      <xdr:colOff>50800</xdr:colOff>
      <xdr:row>57</xdr:row>
      <xdr:rowOff>54852</xdr:rowOff>
    </xdr:to>
    <xdr:cxnSp macro="">
      <xdr:nvCxnSpPr>
        <xdr:cNvPr id="124" name="直線コネクタ 123"/>
        <xdr:cNvCxnSpPr/>
      </xdr:nvCxnSpPr>
      <xdr:spPr>
        <a:xfrm flipV="1">
          <a:off x="2019300" y="981255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54852</xdr:rowOff>
    </xdr:from>
    <xdr:to>
      <xdr:col>10</xdr:col>
      <xdr:colOff>114300</xdr:colOff>
      <xdr:row>57</xdr:row>
      <xdr:rowOff>73713</xdr:rowOff>
    </xdr:to>
    <xdr:cxnSp macro="">
      <xdr:nvCxnSpPr>
        <xdr:cNvPr id="127" name="直線コネクタ 126"/>
        <xdr:cNvCxnSpPr/>
      </xdr:nvCxnSpPr>
      <xdr:spPr>
        <a:xfrm flipV="1">
          <a:off x="1130300" y="9827502"/>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113525</xdr:rowOff>
    </xdr:from>
    <xdr:to>
      <xdr:col>24</xdr:col>
      <xdr:colOff>114300</xdr:colOff>
      <xdr:row>57</xdr:row>
      <xdr:rowOff>43675</xdr:rowOff>
    </xdr:to>
    <xdr:sp macro="" textlink="">
      <xdr:nvSpPr>
        <xdr:cNvPr id="137" name="楕円 136"/>
        <xdr:cNvSpPr/>
      </xdr:nvSpPr>
      <xdr:spPr>
        <a:xfrm>
          <a:off x="4584700" y="97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91952</xdr:rowOff>
    </xdr:from>
    <xdr:ext cx="534377" cy="259045"/>
    <xdr:sp macro="" textlink="">
      <xdr:nvSpPr>
        <xdr:cNvPr id="138" name="物件費該当値テキスト"/>
        <xdr:cNvSpPr txBox="1"/>
      </xdr:nvSpPr>
      <xdr:spPr>
        <a:xfrm>
          <a:off x="4686300" y="96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152547</xdr:rowOff>
    </xdr:from>
    <xdr:to>
      <xdr:col>20</xdr:col>
      <xdr:colOff>38100</xdr:colOff>
      <xdr:row>57</xdr:row>
      <xdr:rowOff>82697</xdr:rowOff>
    </xdr:to>
    <xdr:sp macro="" textlink="">
      <xdr:nvSpPr>
        <xdr:cNvPr id="139" name="楕円 138"/>
        <xdr:cNvSpPr/>
      </xdr:nvSpPr>
      <xdr:spPr>
        <a:xfrm>
          <a:off x="3746500" y="9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73824</xdr:rowOff>
    </xdr:from>
    <xdr:ext cx="534377" cy="259045"/>
    <xdr:sp macro="" textlink="">
      <xdr:nvSpPr>
        <xdr:cNvPr id="140" name="テキスト ボックス 139"/>
        <xdr:cNvSpPr txBox="1"/>
      </xdr:nvSpPr>
      <xdr:spPr>
        <a:xfrm>
          <a:off x="3530111" y="98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160557</xdr:rowOff>
    </xdr:from>
    <xdr:to>
      <xdr:col>15</xdr:col>
      <xdr:colOff>101600</xdr:colOff>
      <xdr:row>57</xdr:row>
      <xdr:rowOff>90707</xdr:rowOff>
    </xdr:to>
    <xdr:sp macro="" textlink="">
      <xdr:nvSpPr>
        <xdr:cNvPr id="141" name="楕円 140"/>
        <xdr:cNvSpPr/>
      </xdr:nvSpPr>
      <xdr:spPr>
        <a:xfrm>
          <a:off x="2857500" y="97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81834</xdr:rowOff>
    </xdr:from>
    <xdr:ext cx="534377" cy="259045"/>
    <xdr:sp macro="" textlink="">
      <xdr:nvSpPr>
        <xdr:cNvPr id="142" name="テキスト ボックス 141"/>
        <xdr:cNvSpPr txBox="1"/>
      </xdr:nvSpPr>
      <xdr:spPr>
        <a:xfrm>
          <a:off x="2641111" y="98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4052</xdr:rowOff>
    </xdr:from>
    <xdr:to>
      <xdr:col>10</xdr:col>
      <xdr:colOff>165100</xdr:colOff>
      <xdr:row>57</xdr:row>
      <xdr:rowOff>105652</xdr:rowOff>
    </xdr:to>
    <xdr:sp macro="" textlink="">
      <xdr:nvSpPr>
        <xdr:cNvPr id="143" name="楕円 142"/>
        <xdr:cNvSpPr/>
      </xdr:nvSpPr>
      <xdr:spPr>
        <a:xfrm>
          <a:off x="1968500" y="97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96779</xdr:rowOff>
    </xdr:from>
    <xdr:ext cx="534377" cy="259045"/>
    <xdr:sp macro="" textlink="">
      <xdr:nvSpPr>
        <xdr:cNvPr id="144" name="テキスト ボックス 143"/>
        <xdr:cNvSpPr txBox="1"/>
      </xdr:nvSpPr>
      <xdr:spPr>
        <a:xfrm>
          <a:off x="1752111" y="98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22913</xdr:rowOff>
    </xdr:from>
    <xdr:to>
      <xdr:col>6</xdr:col>
      <xdr:colOff>38100</xdr:colOff>
      <xdr:row>57</xdr:row>
      <xdr:rowOff>124513</xdr:rowOff>
    </xdr:to>
    <xdr:sp macro="" textlink="">
      <xdr:nvSpPr>
        <xdr:cNvPr id="145" name="楕円 144"/>
        <xdr:cNvSpPr/>
      </xdr:nvSpPr>
      <xdr:spPr>
        <a:xfrm>
          <a:off x="1079500" y="97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115640</xdr:rowOff>
    </xdr:from>
    <xdr:ext cx="534377" cy="259045"/>
    <xdr:sp macro="" textlink="">
      <xdr:nvSpPr>
        <xdr:cNvPr id="146" name="テキスト ボックス 145"/>
        <xdr:cNvSpPr txBox="1"/>
      </xdr:nvSpPr>
      <xdr:spPr>
        <a:xfrm>
          <a:off x="863111" y="98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40213</xdr:rowOff>
    </xdr:from>
    <xdr:to>
      <xdr:col>24</xdr:col>
      <xdr:colOff>63500</xdr:colOff>
      <xdr:row>78</xdr:row>
      <xdr:rowOff>46499</xdr:rowOff>
    </xdr:to>
    <xdr:cxnSp macro="">
      <xdr:nvCxnSpPr>
        <xdr:cNvPr id="173" name="直線コネクタ 172"/>
        <xdr:cNvCxnSpPr/>
      </xdr:nvCxnSpPr>
      <xdr:spPr>
        <a:xfrm flipV="1">
          <a:off x="3797300" y="13413313"/>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46499</xdr:rowOff>
    </xdr:from>
    <xdr:to>
      <xdr:col>19</xdr:col>
      <xdr:colOff>177800</xdr:colOff>
      <xdr:row>78</xdr:row>
      <xdr:rowOff>58479</xdr:rowOff>
    </xdr:to>
    <xdr:cxnSp macro="">
      <xdr:nvCxnSpPr>
        <xdr:cNvPr id="176" name="直線コネクタ 175"/>
        <xdr:cNvCxnSpPr/>
      </xdr:nvCxnSpPr>
      <xdr:spPr>
        <a:xfrm flipV="1">
          <a:off x="2908300" y="13419599"/>
          <a:ext cx="8890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58479</xdr:rowOff>
    </xdr:from>
    <xdr:to>
      <xdr:col>15</xdr:col>
      <xdr:colOff>50800</xdr:colOff>
      <xdr:row>78</xdr:row>
      <xdr:rowOff>63599</xdr:rowOff>
    </xdr:to>
    <xdr:cxnSp macro="">
      <xdr:nvCxnSpPr>
        <xdr:cNvPr id="179" name="直線コネクタ 178"/>
        <xdr:cNvCxnSpPr/>
      </xdr:nvCxnSpPr>
      <xdr:spPr>
        <a:xfrm flipV="1">
          <a:off x="2019300" y="1343157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63599</xdr:rowOff>
    </xdr:from>
    <xdr:to>
      <xdr:col>10</xdr:col>
      <xdr:colOff>114300</xdr:colOff>
      <xdr:row>78</xdr:row>
      <xdr:rowOff>64467</xdr:rowOff>
    </xdr:to>
    <xdr:cxnSp macro="">
      <xdr:nvCxnSpPr>
        <xdr:cNvPr id="182" name="直線コネクタ 181"/>
        <xdr:cNvCxnSpPr/>
      </xdr:nvCxnSpPr>
      <xdr:spPr>
        <a:xfrm flipV="1">
          <a:off x="1130300" y="1343669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160863</xdr:rowOff>
    </xdr:from>
    <xdr:to>
      <xdr:col>24</xdr:col>
      <xdr:colOff>114300</xdr:colOff>
      <xdr:row>78</xdr:row>
      <xdr:rowOff>91013</xdr:rowOff>
    </xdr:to>
    <xdr:sp macro="" textlink="">
      <xdr:nvSpPr>
        <xdr:cNvPr id="192" name="楕円 191"/>
        <xdr:cNvSpPr/>
      </xdr:nvSpPr>
      <xdr:spPr>
        <a:xfrm>
          <a:off x="4584700" y="133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167149</xdr:rowOff>
    </xdr:from>
    <xdr:to>
      <xdr:col>20</xdr:col>
      <xdr:colOff>38100</xdr:colOff>
      <xdr:row>78</xdr:row>
      <xdr:rowOff>97299</xdr:rowOff>
    </xdr:to>
    <xdr:sp macro="" textlink="">
      <xdr:nvSpPr>
        <xdr:cNvPr id="194" name="楕円 193"/>
        <xdr:cNvSpPr/>
      </xdr:nvSpPr>
      <xdr:spPr>
        <a:xfrm>
          <a:off x="3746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88426</xdr:rowOff>
    </xdr:from>
    <xdr:ext cx="469744" cy="259045"/>
    <xdr:sp macro="" textlink="">
      <xdr:nvSpPr>
        <xdr:cNvPr id="195" name="テキスト ボックス 194"/>
        <xdr:cNvSpPr txBox="1"/>
      </xdr:nvSpPr>
      <xdr:spPr>
        <a:xfrm>
          <a:off x="3562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7679</xdr:rowOff>
    </xdr:from>
    <xdr:to>
      <xdr:col>15</xdr:col>
      <xdr:colOff>101600</xdr:colOff>
      <xdr:row>78</xdr:row>
      <xdr:rowOff>109279</xdr:rowOff>
    </xdr:to>
    <xdr:sp macro="" textlink="">
      <xdr:nvSpPr>
        <xdr:cNvPr id="196" name="楕円 195"/>
        <xdr:cNvSpPr/>
      </xdr:nvSpPr>
      <xdr:spPr>
        <a:xfrm>
          <a:off x="2857500" y="133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100406</xdr:rowOff>
    </xdr:from>
    <xdr:ext cx="469744" cy="259045"/>
    <xdr:sp macro="" textlink="">
      <xdr:nvSpPr>
        <xdr:cNvPr id="197" name="テキスト ボックス 196"/>
        <xdr:cNvSpPr txBox="1"/>
      </xdr:nvSpPr>
      <xdr:spPr>
        <a:xfrm>
          <a:off x="2673428" y="134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12799</xdr:rowOff>
    </xdr:from>
    <xdr:to>
      <xdr:col>10</xdr:col>
      <xdr:colOff>165100</xdr:colOff>
      <xdr:row>78</xdr:row>
      <xdr:rowOff>114399</xdr:rowOff>
    </xdr:to>
    <xdr:sp macro="" textlink="">
      <xdr:nvSpPr>
        <xdr:cNvPr id="198" name="楕円 197"/>
        <xdr:cNvSpPr/>
      </xdr:nvSpPr>
      <xdr:spPr>
        <a:xfrm>
          <a:off x="1968500" y="133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105526</xdr:rowOff>
    </xdr:from>
    <xdr:ext cx="469744" cy="259045"/>
    <xdr:sp macro="" textlink="">
      <xdr:nvSpPr>
        <xdr:cNvPr id="199" name="テキスト ボックス 198"/>
        <xdr:cNvSpPr txBox="1"/>
      </xdr:nvSpPr>
      <xdr:spPr>
        <a:xfrm>
          <a:off x="1784428" y="1347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13667</xdr:rowOff>
    </xdr:from>
    <xdr:to>
      <xdr:col>6</xdr:col>
      <xdr:colOff>38100</xdr:colOff>
      <xdr:row>78</xdr:row>
      <xdr:rowOff>115267</xdr:rowOff>
    </xdr:to>
    <xdr:sp macro="" textlink="">
      <xdr:nvSpPr>
        <xdr:cNvPr id="200" name="楕円 199"/>
        <xdr:cNvSpPr/>
      </xdr:nvSpPr>
      <xdr:spPr>
        <a:xfrm>
          <a:off x="1079500" y="133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106394</xdr:rowOff>
    </xdr:from>
    <xdr:ext cx="469744" cy="259045"/>
    <xdr:sp macro="" textlink="">
      <xdr:nvSpPr>
        <xdr:cNvPr id="201" name="テキスト ボックス 200"/>
        <xdr:cNvSpPr txBox="1"/>
      </xdr:nvSpPr>
      <xdr:spPr>
        <a:xfrm>
          <a:off x="895428" y="134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41427</xdr:rowOff>
    </xdr:from>
    <xdr:to>
      <xdr:col>24</xdr:col>
      <xdr:colOff>63500</xdr:colOff>
      <xdr:row>95</xdr:row>
      <xdr:rowOff>73406</xdr:rowOff>
    </xdr:to>
    <xdr:cxnSp macro="">
      <xdr:nvCxnSpPr>
        <xdr:cNvPr id="231" name="直線コネクタ 230"/>
        <xdr:cNvCxnSpPr/>
      </xdr:nvCxnSpPr>
      <xdr:spPr>
        <a:xfrm flipV="1">
          <a:off x="3797300" y="16329177"/>
          <a:ext cx="8382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64567</xdr:rowOff>
    </xdr:from>
    <xdr:to>
      <xdr:col>19</xdr:col>
      <xdr:colOff>177800</xdr:colOff>
      <xdr:row>95</xdr:row>
      <xdr:rowOff>73406</xdr:rowOff>
    </xdr:to>
    <xdr:cxnSp macro="">
      <xdr:nvCxnSpPr>
        <xdr:cNvPr id="234" name="直線コネクタ 233"/>
        <xdr:cNvCxnSpPr/>
      </xdr:nvCxnSpPr>
      <xdr:spPr>
        <a:xfrm>
          <a:off x="2908300" y="1635231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64567</xdr:rowOff>
    </xdr:from>
    <xdr:to>
      <xdr:col>15</xdr:col>
      <xdr:colOff>50800</xdr:colOff>
      <xdr:row>95</xdr:row>
      <xdr:rowOff>97662</xdr:rowOff>
    </xdr:to>
    <xdr:cxnSp macro="">
      <xdr:nvCxnSpPr>
        <xdr:cNvPr id="237" name="直線コネクタ 236"/>
        <xdr:cNvCxnSpPr/>
      </xdr:nvCxnSpPr>
      <xdr:spPr>
        <a:xfrm flipV="1">
          <a:off x="2019300" y="16352317"/>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97662</xdr:rowOff>
    </xdr:from>
    <xdr:to>
      <xdr:col>10</xdr:col>
      <xdr:colOff>114300</xdr:colOff>
      <xdr:row>95</xdr:row>
      <xdr:rowOff>159435</xdr:rowOff>
    </xdr:to>
    <xdr:cxnSp macro="">
      <xdr:nvCxnSpPr>
        <xdr:cNvPr id="240" name="直線コネクタ 239"/>
        <xdr:cNvCxnSpPr/>
      </xdr:nvCxnSpPr>
      <xdr:spPr>
        <a:xfrm flipV="1">
          <a:off x="1130300" y="1638541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162077</xdr:rowOff>
    </xdr:from>
    <xdr:to>
      <xdr:col>24</xdr:col>
      <xdr:colOff>114300</xdr:colOff>
      <xdr:row>95</xdr:row>
      <xdr:rowOff>92227</xdr:rowOff>
    </xdr:to>
    <xdr:sp macro="" textlink="">
      <xdr:nvSpPr>
        <xdr:cNvPr id="250" name="楕円 249"/>
        <xdr:cNvSpPr/>
      </xdr:nvSpPr>
      <xdr:spPr>
        <a:xfrm>
          <a:off x="4584700" y="162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13504</xdr:rowOff>
    </xdr:from>
    <xdr:ext cx="599010" cy="259045"/>
    <xdr:sp macro="" textlink="">
      <xdr:nvSpPr>
        <xdr:cNvPr id="251" name="扶助費該当値テキスト"/>
        <xdr:cNvSpPr txBox="1"/>
      </xdr:nvSpPr>
      <xdr:spPr>
        <a:xfrm>
          <a:off x="4686300" y="161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22606</xdr:rowOff>
    </xdr:from>
    <xdr:to>
      <xdr:col>20</xdr:col>
      <xdr:colOff>38100</xdr:colOff>
      <xdr:row>95</xdr:row>
      <xdr:rowOff>124206</xdr:rowOff>
    </xdr:to>
    <xdr:sp macro="" textlink="">
      <xdr:nvSpPr>
        <xdr:cNvPr id="252" name="楕円 251"/>
        <xdr:cNvSpPr/>
      </xdr:nvSpPr>
      <xdr:spPr>
        <a:xfrm>
          <a:off x="3746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140733</xdr:rowOff>
    </xdr:from>
    <xdr:ext cx="599010" cy="259045"/>
    <xdr:sp macro="" textlink="">
      <xdr:nvSpPr>
        <xdr:cNvPr id="253" name="テキスト ボックス 252"/>
        <xdr:cNvSpPr txBox="1"/>
      </xdr:nvSpPr>
      <xdr:spPr>
        <a:xfrm>
          <a:off x="3497795" y="1608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13767</xdr:rowOff>
    </xdr:from>
    <xdr:to>
      <xdr:col>15</xdr:col>
      <xdr:colOff>101600</xdr:colOff>
      <xdr:row>95</xdr:row>
      <xdr:rowOff>115367</xdr:rowOff>
    </xdr:to>
    <xdr:sp macro="" textlink="">
      <xdr:nvSpPr>
        <xdr:cNvPr id="254" name="楕円 253"/>
        <xdr:cNvSpPr/>
      </xdr:nvSpPr>
      <xdr:spPr>
        <a:xfrm>
          <a:off x="2857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131894</xdr:rowOff>
    </xdr:from>
    <xdr:ext cx="599010" cy="259045"/>
    <xdr:sp macro="" textlink="">
      <xdr:nvSpPr>
        <xdr:cNvPr id="255" name="テキスト ボックス 254"/>
        <xdr:cNvSpPr txBox="1"/>
      </xdr:nvSpPr>
      <xdr:spPr>
        <a:xfrm>
          <a:off x="2608795" y="160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46862</xdr:rowOff>
    </xdr:from>
    <xdr:to>
      <xdr:col>10</xdr:col>
      <xdr:colOff>165100</xdr:colOff>
      <xdr:row>95</xdr:row>
      <xdr:rowOff>148462</xdr:rowOff>
    </xdr:to>
    <xdr:sp macro="" textlink="">
      <xdr:nvSpPr>
        <xdr:cNvPr id="256" name="楕円 255"/>
        <xdr:cNvSpPr/>
      </xdr:nvSpPr>
      <xdr:spPr>
        <a:xfrm>
          <a:off x="19685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164989</xdr:rowOff>
    </xdr:from>
    <xdr:ext cx="599010" cy="259045"/>
    <xdr:sp macro="" textlink="">
      <xdr:nvSpPr>
        <xdr:cNvPr id="257" name="テキスト ボックス 256"/>
        <xdr:cNvSpPr txBox="1"/>
      </xdr:nvSpPr>
      <xdr:spPr>
        <a:xfrm>
          <a:off x="1719795" y="161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108635</xdr:rowOff>
    </xdr:from>
    <xdr:to>
      <xdr:col>6</xdr:col>
      <xdr:colOff>38100</xdr:colOff>
      <xdr:row>96</xdr:row>
      <xdr:rowOff>38785</xdr:rowOff>
    </xdr:to>
    <xdr:sp macro="" textlink="">
      <xdr:nvSpPr>
        <xdr:cNvPr id="258" name="楕円 257"/>
        <xdr:cNvSpPr/>
      </xdr:nvSpPr>
      <xdr:spPr>
        <a:xfrm>
          <a:off x="1079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55312</xdr:rowOff>
    </xdr:from>
    <xdr:ext cx="599010" cy="259045"/>
    <xdr:sp macro="" textlink="">
      <xdr:nvSpPr>
        <xdr:cNvPr id="259" name="テキスト ボックス 258"/>
        <xdr:cNvSpPr txBox="1"/>
      </xdr:nvSpPr>
      <xdr:spPr>
        <a:xfrm>
          <a:off x="830795"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167932</xdr:rowOff>
    </xdr:from>
    <xdr:to>
      <xdr:col>55</xdr:col>
      <xdr:colOff>0</xdr:colOff>
      <xdr:row>36</xdr:row>
      <xdr:rowOff>2477</xdr:rowOff>
    </xdr:to>
    <xdr:cxnSp macro="">
      <xdr:nvCxnSpPr>
        <xdr:cNvPr id="284" name="直線コネクタ 283"/>
        <xdr:cNvCxnSpPr/>
      </xdr:nvCxnSpPr>
      <xdr:spPr>
        <a:xfrm flipV="1">
          <a:off x="9639300" y="6168682"/>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1271</xdr:rowOff>
    </xdr:from>
    <xdr:to>
      <xdr:col>50</xdr:col>
      <xdr:colOff>114300</xdr:colOff>
      <xdr:row>36</xdr:row>
      <xdr:rowOff>2477</xdr:rowOff>
    </xdr:to>
    <xdr:cxnSp macro="">
      <xdr:nvCxnSpPr>
        <xdr:cNvPr id="287" name="直線コネクタ 286"/>
        <xdr:cNvCxnSpPr/>
      </xdr:nvCxnSpPr>
      <xdr:spPr>
        <a:xfrm>
          <a:off x="8750300" y="617347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1271</xdr:rowOff>
    </xdr:from>
    <xdr:to>
      <xdr:col>45</xdr:col>
      <xdr:colOff>177800</xdr:colOff>
      <xdr:row>36</xdr:row>
      <xdr:rowOff>25571</xdr:rowOff>
    </xdr:to>
    <xdr:cxnSp macro="">
      <xdr:nvCxnSpPr>
        <xdr:cNvPr id="290" name="直線コネクタ 289"/>
        <xdr:cNvCxnSpPr/>
      </xdr:nvCxnSpPr>
      <xdr:spPr>
        <a:xfrm flipV="1">
          <a:off x="7861300" y="6173471"/>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25571</xdr:rowOff>
    </xdr:from>
    <xdr:to>
      <xdr:col>41</xdr:col>
      <xdr:colOff>50800</xdr:colOff>
      <xdr:row>36</xdr:row>
      <xdr:rowOff>38173</xdr:rowOff>
    </xdr:to>
    <xdr:cxnSp macro="">
      <xdr:nvCxnSpPr>
        <xdr:cNvPr id="293" name="直線コネクタ 292"/>
        <xdr:cNvCxnSpPr/>
      </xdr:nvCxnSpPr>
      <xdr:spPr>
        <a:xfrm flipV="1">
          <a:off x="6972300" y="6197771"/>
          <a:ext cx="8890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117132</xdr:rowOff>
    </xdr:from>
    <xdr:to>
      <xdr:col>55</xdr:col>
      <xdr:colOff>50800</xdr:colOff>
      <xdr:row>36</xdr:row>
      <xdr:rowOff>47282</xdr:rowOff>
    </xdr:to>
    <xdr:sp macro="" textlink="">
      <xdr:nvSpPr>
        <xdr:cNvPr id="303" name="楕円 302"/>
        <xdr:cNvSpPr/>
      </xdr:nvSpPr>
      <xdr:spPr>
        <a:xfrm>
          <a:off x="10426700" y="6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95559</xdr:rowOff>
    </xdr:from>
    <xdr:ext cx="534377" cy="259045"/>
    <xdr:sp macro="" textlink="">
      <xdr:nvSpPr>
        <xdr:cNvPr id="304" name="補助費等該当値テキスト"/>
        <xdr:cNvSpPr txBox="1"/>
      </xdr:nvSpPr>
      <xdr:spPr>
        <a:xfrm>
          <a:off x="10528300" y="60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123127</xdr:rowOff>
    </xdr:from>
    <xdr:to>
      <xdr:col>50</xdr:col>
      <xdr:colOff>165100</xdr:colOff>
      <xdr:row>36</xdr:row>
      <xdr:rowOff>53277</xdr:rowOff>
    </xdr:to>
    <xdr:sp macro="" textlink="">
      <xdr:nvSpPr>
        <xdr:cNvPr id="305" name="楕円 304"/>
        <xdr:cNvSpPr/>
      </xdr:nvSpPr>
      <xdr:spPr>
        <a:xfrm>
          <a:off x="9588500" y="61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44404</xdr:rowOff>
    </xdr:from>
    <xdr:ext cx="534377" cy="259045"/>
    <xdr:sp macro="" textlink="">
      <xdr:nvSpPr>
        <xdr:cNvPr id="306" name="テキスト ボックス 305"/>
        <xdr:cNvSpPr txBox="1"/>
      </xdr:nvSpPr>
      <xdr:spPr>
        <a:xfrm>
          <a:off x="9372111" y="621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121921</xdr:rowOff>
    </xdr:from>
    <xdr:to>
      <xdr:col>46</xdr:col>
      <xdr:colOff>38100</xdr:colOff>
      <xdr:row>36</xdr:row>
      <xdr:rowOff>52071</xdr:rowOff>
    </xdr:to>
    <xdr:sp macro="" textlink="">
      <xdr:nvSpPr>
        <xdr:cNvPr id="307" name="楕円 306"/>
        <xdr:cNvSpPr/>
      </xdr:nvSpPr>
      <xdr:spPr>
        <a:xfrm>
          <a:off x="8699500" y="61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43198</xdr:rowOff>
    </xdr:from>
    <xdr:ext cx="534377" cy="259045"/>
    <xdr:sp macro="" textlink="">
      <xdr:nvSpPr>
        <xdr:cNvPr id="308" name="テキスト ボックス 307"/>
        <xdr:cNvSpPr txBox="1"/>
      </xdr:nvSpPr>
      <xdr:spPr>
        <a:xfrm>
          <a:off x="8483111" y="62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146221</xdr:rowOff>
    </xdr:from>
    <xdr:to>
      <xdr:col>41</xdr:col>
      <xdr:colOff>101600</xdr:colOff>
      <xdr:row>36</xdr:row>
      <xdr:rowOff>76371</xdr:rowOff>
    </xdr:to>
    <xdr:sp macro="" textlink="">
      <xdr:nvSpPr>
        <xdr:cNvPr id="309" name="楕円 308"/>
        <xdr:cNvSpPr/>
      </xdr:nvSpPr>
      <xdr:spPr>
        <a:xfrm>
          <a:off x="7810500" y="61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67498</xdr:rowOff>
    </xdr:from>
    <xdr:ext cx="534377" cy="259045"/>
    <xdr:sp macro="" textlink="">
      <xdr:nvSpPr>
        <xdr:cNvPr id="310" name="テキスト ボックス 309"/>
        <xdr:cNvSpPr txBox="1"/>
      </xdr:nvSpPr>
      <xdr:spPr>
        <a:xfrm>
          <a:off x="7594111" y="62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158823</xdr:rowOff>
    </xdr:from>
    <xdr:to>
      <xdr:col>36</xdr:col>
      <xdr:colOff>165100</xdr:colOff>
      <xdr:row>36</xdr:row>
      <xdr:rowOff>88973</xdr:rowOff>
    </xdr:to>
    <xdr:sp macro="" textlink="">
      <xdr:nvSpPr>
        <xdr:cNvPr id="311" name="楕円 310"/>
        <xdr:cNvSpPr/>
      </xdr:nvSpPr>
      <xdr:spPr>
        <a:xfrm>
          <a:off x="6921500" y="61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80100</xdr:rowOff>
    </xdr:from>
    <xdr:ext cx="534377" cy="259045"/>
    <xdr:sp macro="" textlink="">
      <xdr:nvSpPr>
        <xdr:cNvPr id="312" name="テキスト ボックス 311"/>
        <xdr:cNvSpPr txBox="1"/>
      </xdr:nvSpPr>
      <xdr:spPr>
        <a:xfrm>
          <a:off x="6705111" y="625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140281</xdr:rowOff>
    </xdr:from>
    <xdr:to>
      <xdr:col>55</xdr:col>
      <xdr:colOff>0</xdr:colOff>
      <xdr:row>57</xdr:row>
      <xdr:rowOff>14715</xdr:rowOff>
    </xdr:to>
    <xdr:cxnSp macro="">
      <xdr:nvCxnSpPr>
        <xdr:cNvPr id="339" name="直線コネクタ 338"/>
        <xdr:cNvCxnSpPr/>
      </xdr:nvCxnSpPr>
      <xdr:spPr>
        <a:xfrm flipV="1">
          <a:off x="9639300" y="9570031"/>
          <a:ext cx="838200" cy="2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14715</xdr:rowOff>
    </xdr:from>
    <xdr:to>
      <xdr:col>50</xdr:col>
      <xdr:colOff>114300</xdr:colOff>
      <xdr:row>57</xdr:row>
      <xdr:rowOff>18990</xdr:rowOff>
    </xdr:to>
    <xdr:cxnSp macro="">
      <xdr:nvCxnSpPr>
        <xdr:cNvPr id="342" name="直線コネクタ 341"/>
        <xdr:cNvCxnSpPr/>
      </xdr:nvCxnSpPr>
      <xdr:spPr>
        <a:xfrm flipV="1">
          <a:off x="8750300" y="978736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18990</xdr:rowOff>
    </xdr:from>
    <xdr:to>
      <xdr:col>45</xdr:col>
      <xdr:colOff>177800</xdr:colOff>
      <xdr:row>57</xdr:row>
      <xdr:rowOff>59306</xdr:rowOff>
    </xdr:to>
    <xdr:cxnSp macro="">
      <xdr:nvCxnSpPr>
        <xdr:cNvPr id="345" name="直線コネクタ 344"/>
        <xdr:cNvCxnSpPr/>
      </xdr:nvCxnSpPr>
      <xdr:spPr>
        <a:xfrm flipV="1">
          <a:off x="7861300" y="9791640"/>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108748</xdr:rowOff>
    </xdr:from>
    <xdr:to>
      <xdr:col>41</xdr:col>
      <xdr:colOff>50800</xdr:colOff>
      <xdr:row>57</xdr:row>
      <xdr:rowOff>59306</xdr:rowOff>
    </xdr:to>
    <xdr:cxnSp macro="">
      <xdr:nvCxnSpPr>
        <xdr:cNvPr id="348" name="直線コネクタ 347"/>
        <xdr:cNvCxnSpPr/>
      </xdr:nvCxnSpPr>
      <xdr:spPr>
        <a:xfrm>
          <a:off x="6972300" y="9709948"/>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89481</xdr:rowOff>
    </xdr:from>
    <xdr:to>
      <xdr:col>55</xdr:col>
      <xdr:colOff>50800</xdr:colOff>
      <xdr:row>56</xdr:row>
      <xdr:rowOff>19631</xdr:rowOff>
    </xdr:to>
    <xdr:sp macro="" textlink="">
      <xdr:nvSpPr>
        <xdr:cNvPr id="358" name="楕円 357"/>
        <xdr:cNvSpPr/>
      </xdr:nvSpPr>
      <xdr:spPr>
        <a:xfrm>
          <a:off x="10426700" y="95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112358</xdr:rowOff>
    </xdr:from>
    <xdr:ext cx="599010" cy="259045"/>
    <xdr:sp macro="" textlink="">
      <xdr:nvSpPr>
        <xdr:cNvPr id="359" name="普通建設事業費該当値テキスト"/>
        <xdr:cNvSpPr txBox="1"/>
      </xdr:nvSpPr>
      <xdr:spPr>
        <a:xfrm>
          <a:off x="10528300" y="937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135365</xdr:rowOff>
    </xdr:from>
    <xdr:to>
      <xdr:col>50</xdr:col>
      <xdr:colOff>165100</xdr:colOff>
      <xdr:row>57</xdr:row>
      <xdr:rowOff>65515</xdr:rowOff>
    </xdr:to>
    <xdr:sp macro="" textlink="">
      <xdr:nvSpPr>
        <xdr:cNvPr id="360" name="楕円 359"/>
        <xdr:cNvSpPr/>
      </xdr:nvSpPr>
      <xdr:spPr>
        <a:xfrm>
          <a:off x="9588500" y="97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56642</xdr:rowOff>
    </xdr:from>
    <xdr:ext cx="534377" cy="259045"/>
    <xdr:sp macro="" textlink="">
      <xdr:nvSpPr>
        <xdr:cNvPr id="361" name="テキスト ボックス 360"/>
        <xdr:cNvSpPr txBox="1"/>
      </xdr:nvSpPr>
      <xdr:spPr>
        <a:xfrm>
          <a:off x="9372111" y="982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139640</xdr:rowOff>
    </xdr:from>
    <xdr:to>
      <xdr:col>46</xdr:col>
      <xdr:colOff>38100</xdr:colOff>
      <xdr:row>57</xdr:row>
      <xdr:rowOff>69790</xdr:rowOff>
    </xdr:to>
    <xdr:sp macro="" textlink="">
      <xdr:nvSpPr>
        <xdr:cNvPr id="362" name="楕円 361"/>
        <xdr:cNvSpPr/>
      </xdr:nvSpPr>
      <xdr:spPr>
        <a:xfrm>
          <a:off x="8699500" y="9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60917</xdr:rowOff>
    </xdr:from>
    <xdr:ext cx="534377" cy="259045"/>
    <xdr:sp macro="" textlink="">
      <xdr:nvSpPr>
        <xdr:cNvPr id="363" name="テキスト ボックス 362"/>
        <xdr:cNvSpPr txBox="1"/>
      </xdr:nvSpPr>
      <xdr:spPr>
        <a:xfrm>
          <a:off x="8483111" y="9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8506</xdr:rowOff>
    </xdr:from>
    <xdr:to>
      <xdr:col>41</xdr:col>
      <xdr:colOff>101600</xdr:colOff>
      <xdr:row>57</xdr:row>
      <xdr:rowOff>110106</xdr:rowOff>
    </xdr:to>
    <xdr:sp macro="" textlink="">
      <xdr:nvSpPr>
        <xdr:cNvPr id="364" name="楕円 363"/>
        <xdr:cNvSpPr/>
      </xdr:nvSpPr>
      <xdr:spPr>
        <a:xfrm>
          <a:off x="78105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101233</xdr:rowOff>
    </xdr:from>
    <xdr:ext cx="534377" cy="259045"/>
    <xdr:sp macro="" textlink="">
      <xdr:nvSpPr>
        <xdr:cNvPr id="365" name="テキスト ボックス 364"/>
        <xdr:cNvSpPr txBox="1"/>
      </xdr:nvSpPr>
      <xdr:spPr>
        <a:xfrm>
          <a:off x="7594111" y="9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57948</xdr:rowOff>
    </xdr:from>
    <xdr:to>
      <xdr:col>36</xdr:col>
      <xdr:colOff>165100</xdr:colOff>
      <xdr:row>56</xdr:row>
      <xdr:rowOff>159548</xdr:rowOff>
    </xdr:to>
    <xdr:sp macro="" textlink="">
      <xdr:nvSpPr>
        <xdr:cNvPr id="366" name="楕円 365"/>
        <xdr:cNvSpPr/>
      </xdr:nvSpPr>
      <xdr:spPr>
        <a:xfrm>
          <a:off x="6921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150675</xdr:rowOff>
    </xdr:from>
    <xdr:ext cx="534377" cy="259045"/>
    <xdr:sp macro="" textlink="">
      <xdr:nvSpPr>
        <xdr:cNvPr id="367" name="テキスト ボックス 366"/>
        <xdr:cNvSpPr txBox="1"/>
      </xdr:nvSpPr>
      <xdr:spPr>
        <a:xfrm>
          <a:off x="6705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25324</xdr:rowOff>
    </xdr:from>
    <xdr:to>
      <xdr:col>55</xdr:col>
      <xdr:colOff>0</xdr:colOff>
      <xdr:row>79</xdr:row>
      <xdr:rowOff>27511</xdr:rowOff>
    </xdr:to>
    <xdr:cxnSp macro="">
      <xdr:nvCxnSpPr>
        <xdr:cNvPr id="396" name="直線コネクタ 395"/>
        <xdr:cNvCxnSpPr/>
      </xdr:nvCxnSpPr>
      <xdr:spPr>
        <a:xfrm flipV="1">
          <a:off x="9639300" y="13398424"/>
          <a:ext cx="8382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27511</xdr:rowOff>
    </xdr:from>
    <xdr:to>
      <xdr:col>50</xdr:col>
      <xdr:colOff>114300</xdr:colOff>
      <xdr:row>79</xdr:row>
      <xdr:rowOff>43284</xdr:rowOff>
    </xdr:to>
    <xdr:cxnSp macro="">
      <xdr:nvCxnSpPr>
        <xdr:cNvPr id="399" name="直線コネクタ 398"/>
        <xdr:cNvCxnSpPr/>
      </xdr:nvCxnSpPr>
      <xdr:spPr>
        <a:xfrm flipV="1">
          <a:off x="8750300" y="1357206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558</xdr:rowOff>
    </xdr:from>
    <xdr:to>
      <xdr:col>45</xdr:col>
      <xdr:colOff>177800</xdr:colOff>
      <xdr:row>79</xdr:row>
      <xdr:rowOff>43284</xdr:rowOff>
    </xdr:to>
    <xdr:cxnSp macro="">
      <xdr:nvCxnSpPr>
        <xdr:cNvPr id="402" name="直線コネクタ 401"/>
        <xdr:cNvCxnSpPr/>
      </xdr:nvCxnSpPr>
      <xdr:spPr>
        <a:xfrm>
          <a:off x="7861300" y="13545108"/>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144669</xdr:rowOff>
    </xdr:from>
    <xdr:to>
      <xdr:col>41</xdr:col>
      <xdr:colOff>50800</xdr:colOff>
      <xdr:row>79</xdr:row>
      <xdr:rowOff>558</xdr:rowOff>
    </xdr:to>
    <xdr:cxnSp macro="">
      <xdr:nvCxnSpPr>
        <xdr:cNvPr id="405" name="直線コネクタ 404"/>
        <xdr:cNvCxnSpPr/>
      </xdr:nvCxnSpPr>
      <xdr:spPr>
        <a:xfrm>
          <a:off x="6972300" y="13174869"/>
          <a:ext cx="889000" cy="3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145974</xdr:rowOff>
    </xdr:from>
    <xdr:to>
      <xdr:col>55</xdr:col>
      <xdr:colOff>50800</xdr:colOff>
      <xdr:row>78</xdr:row>
      <xdr:rowOff>76124</xdr:rowOff>
    </xdr:to>
    <xdr:sp macro="" textlink="">
      <xdr:nvSpPr>
        <xdr:cNvPr id="415" name="楕円 414"/>
        <xdr:cNvSpPr/>
      </xdr:nvSpPr>
      <xdr:spPr>
        <a:xfrm>
          <a:off x="104267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124401</xdr:rowOff>
    </xdr:from>
    <xdr:ext cx="534377" cy="259045"/>
    <xdr:sp macro="" textlink="">
      <xdr:nvSpPr>
        <xdr:cNvPr id="416" name="普通建設事業費 （ うち新規整備　）該当値テキスト"/>
        <xdr:cNvSpPr txBox="1"/>
      </xdr:nvSpPr>
      <xdr:spPr>
        <a:xfrm>
          <a:off x="10528300" y="133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148161</xdr:rowOff>
    </xdr:from>
    <xdr:to>
      <xdr:col>50</xdr:col>
      <xdr:colOff>165100</xdr:colOff>
      <xdr:row>79</xdr:row>
      <xdr:rowOff>78311</xdr:rowOff>
    </xdr:to>
    <xdr:sp macro="" textlink="">
      <xdr:nvSpPr>
        <xdr:cNvPr id="417" name="楕円 416"/>
        <xdr:cNvSpPr/>
      </xdr:nvSpPr>
      <xdr:spPr>
        <a:xfrm>
          <a:off x="9588500" y="13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69438</xdr:rowOff>
    </xdr:from>
    <xdr:ext cx="469744" cy="259045"/>
    <xdr:sp macro="" textlink="">
      <xdr:nvSpPr>
        <xdr:cNvPr id="418" name="テキスト ボックス 417"/>
        <xdr:cNvSpPr txBox="1"/>
      </xdr:nvSpPr>
      <xdr:spPr>
        <a:xfrm>
          <a:off x="9404428" y="136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163934</xdr:rowOff>
    </xdr:from>
    <xdr:to>
      <xdr:col>46</xdr:col>
      <xdr:colOff>38100</xdr:colOff>
      <xdr:row>79</xdr:row>
      <xdr:rowOff>94084</xdr:rowOff>
    </xdr:to>
    <xdr:sp macro="" textlink="">
      <xdr:nvSpPr>
        <xdr:cNvPr id="419" name="楕円 418"/>
        <xdr:cNvSpPr/>
      </xdr:nvSpPr>
      <xdr:spPr>
        <a:xfrm>
          <a:off x="8699500" y="135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85211</xdr:rowOff>
    </xdr:from>
    <xdr:ext cx="378565" cy="259045"/>
    <xdr:sp macro="" textlink="">
      <xdr:nvSpPr>
        <xdr:cNvPr id="420" name="テキスト ボックス 419"/>
        <xdr:cNvSpPr txBox="1"/>
      </xdr:nvSpPr>
      <xdr:spPr>
        <a:xfrm>
          <a:off x="8561017" y="1362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121208</xdr:rowOff>
    </xdr:from>
    <xdr:to>
      <xdr:col>41</xdr:col>
      <xdr:colOff>101600</xdr:colOff>
      <xdr:row>79</xdr:row>
      <xdr:rowOff>51358</xdr:rowOff>
    </xdr:to>
    <xdr:sp macro="" textlink="">
      <xdr:nvSpPr>
        <xdr:cNvPr id="421" name="楕円 420"/>
        <xdr:cNvSpPr/>
      </xdr:nvSpPr>
      <xdr:spPr>
        <a:xfrm>
          <a:off x="7810500" y="134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42485</xdr:rowOff>
    </xdr:from>
    <xdr:ext cx="469744" cy="259045"/>
    <xdr:sp macro="" textlink="">
      <xdr:nvSpPr>
        <xdr:cNvPr id="422" name="テキスト ボックス 421"/>
        <xdr:cNvSpPr txBox="1"/>
      </xdr:nvSpPr>
      <xdr:spPr>
        <a:xfrm>
          <a:off x="7626428" y="13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93869</xdr:rowOff>
    </xdr:from>
    <xdr:to>
      <xdr:col>36</xdr:col>
      <xdr:colOff>165100</xdr:colOff>
      <xdr:row>77</xdr:row>
      <xdr:rowOff>24019</xdr:rowOff>
    </xdr:to>
    <xdr:sp macro="" textlink="">
      <xdr:nvSpPr>
        <xdr:cNvPr id="423" name="楕円 422"/>
        <xdr:cNvSpPr/>
      </xdr:nvSpPr>
      <xdr:spPr>
        <a:xfrm>
          <a:off x="6921500" y="13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40545</xdr:rowOff>
    </xdr:from>
    <xdr:ext cx="534377" cy="259045"/>
    <xdr:sp macro="" textlink="">
      <xdr:nvSpPr>
        <xdr:cNvPr id="424" name="テキスト ボックス 423"/>
        <xdr:cNvSpPr txBox="1"/>
      </xdr:nvSpPr>
      <xdr:spPr>
        <a:xfrm>
          <a:off x="6705111" y="1289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164343</xdr:rowOff>
    </xdr:from>
    <xdr:to>
      <xdr:col>55</xdr:col>
      <xdr:colOff>0</xdr:colOff>
      <xdr:row>97</xdr:row>
      <xdr:rowOff>21103</xdr:rowOff>
    </xdr:to>
    <xdr:cxnSp macro="">
      <xdr:nvCxnSpPr>
        <xdr:cNvPr id="453" name="直線コネクタ 452"/>
        <xdr:cNvCxnSpPr/>
      </xdr:nvCxnSpPr>
      <xdr:spPr>
        <a:xfrm>
          <a:off x="9639300" y="16623543"/>
          <a:ext cx="8382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157911</xdr:rowOff>
    </xdr:from>
    <xdr:to>
      <xdr:col>50</xdr:col>
      <xdr:colOff>114300</xdr:colOff>
      <xdr:row>96</xdr:row>
      <xdr:rowOff>164343</xdr:rowOff>
    </xdr:to>
    <xdr:cxnSp macro="">
      <xdr:nvCxnSpPr>
        <xdr:cNvPr id="456" name="直線コネクタ 455"/>
        <xdr:cNvCxnSpPr/>
      </xdr:nvCxnSpPr>
      <xdr:spPr>
        <a:xfrm>
          <a:off x="8750300" y="16617111"/>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157911</xdr:rowOff>
    </xdr:from>
    <xdr:to>
      <xdr:col>45</xdr:col>
      <xdr:colOff>177800</xdr:colOff>
      <xdr:row>97</xdr:row>
      <xdr:rowOff>95169</xdr:rowOff>
    </xdr:to>
    <xdr:cxnSp macro="">
      <xdr:nvCxnSpPr>
        <xdr:cNvPr id="459" name="直線コネクタ 458"/>
        <xdr:cNvCxnSpPr/>
      </xdr:nvCxnSpPr>
      <xdr:spPr>
        <a:xfrm flipV="1">
          <a:off x="7861300" y="16617111"/>
          <a:ext cx="889000" cy="10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95169</xdr:rowOff>
    </xdr:from>
    <xdr:to>
      <xdr:col>41</xdr:col>
      <xdr:colOff>50800</xdr:colOff>
      <xdr:row>98</xdr:row>
      <xdr:rowOff>134320</xdr:rowOff>
    </xdr:to>
    <xdr:cxnSp macro="">
      <xdr:nvCxnSpPr>
        <xdr:cNvPr id="462" name="直線コネクタ 461"/>
        <xdr:cNvCxnSpPr/>
      </xdr:nvCxnSpPr>
      <xdr:spPr>
        <a:xfrm flipV="1">
          <a:off x="6972300" y="16725819"/>
          <a:ext cx="889000" cy="2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141753</xdr:rowOff>
    </xdr:from>
    <xdr:to>
      <xdr:col>55</xdr:col>
      <xdr:colOff>50800</xdr:colOff>
      <xdr:row>97</xdr:row>
      <xdr:rowOff>71903</xdr:rowOff>
    </xdr:to>
    <xdr:sp macro="" textlink="">
      <xdr:nvSpPr>
        <xdr:cNvPr id="472" name="楕円 471"/>
        <xdr:cNvSpPr/>
      </xdr:nvSpPr>
      <xdr:spPr>
        <a:xfrm>
          <a:off x="104267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120180</xdr:rowOff>
    </xdr:from>
    <xdr:ext cx="534377" cy="259045"/>
    <xdr:sp macro="" textlink="">
      <xdr:nvSpPr>
        <xdr:cNvPr id="473" name="普通建設事業費 （ うち更新整備　）該当値テキスト"/>
        <xdr:cNvSpPr txBox="1"/>
      </xdr:nvSpPr>
      <xdr:spPr>
        <a:xfrm>
          <a:off x="10528300" y="165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113543</xdr:rowOff>
    </xdr:from>
    <xdr:to>
      <xdr:col>50</xdr:col>
      <xdr:colOff>165100</xdr:colOff>
      <xdr:row>97</xdr:row>
      <xdr:rowOff>43693</xdr:rowOff>
    </xdr:to>
    <xdr:sp macro="" textlink="">
      <xdr:nvSpPr>
        <xdr:cNvPr id="474" name="楕円 473"/>
        <xdr:cNvSpPr/>
      </xdr:nvSpPr>
      <xdr:spPr>
        <a:xfrm>
          <a:off x="9588500" y="165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60220</xdr:rowOff>
    </xdr:from>
    <xdr:ext cx="534377" cy="259045"/>
    <xdr:sp macro="" textlink="">
      <xdr:nvSpPr>
        <xdr:cNvPr id="475" name="テキスト ボックス 474"/>
        <xdr:cNvSpPr txBox="1"/>
      </xdr:nvSpPr>
      <xdr:spPr>
        <a:xfrm>
          <a:off x="9372111" y="163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107111</xdr:rowOff>
    </xdr:from>
    <xdr:to>
      <xdr:col>46</xdr:col>
      <xdr:colOff>38100</xdr:colOff>
      <xdr:row>97</xdr:row>
      <xdr:rowOff>37261</xdr:rowOff>
    </xdr:to>
    <xdr:sp macro="" textlink="">
      <xdr:nvSpPr>
        <xdr:cNvPr id="476" name="楕円 475"/>
        <xdr:cNvSpPr/>
      </xdr:nvSpPr>
      <xdr:spPr>
        <a:xfrm>
          <a:off x="8699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53788</xdr:rowOff>
    </xdr:from>
    <xdr:ext cx="534377" cy="259045"/>
    <xdr:sp macro="" textlink="">
      <xdr:nvSpPr>
        <xdr:cNvPr id="477" name="テキスト ボックス 476"/>
        <xdr:cNvSpPr txBox="1"/>
      </xdr:nvSpPr>
      <xdr:spPr>
        <a:xfrm>
          <a:off x="8483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44369</xdr:rowOff>
    </xdr:from>
    <xdr:to>
      <xdr:col>41</xdr:col>
      <xdr:colOff>101600</xdr:colOff>
      <xdr:row>97</xdr:row>
      <xdr:rowOff>145969</xdr:rowOff>
    </xdr:to>
    <xdr:sp macro="" textlink="">
      <xdr:nvSpPr>
        <xdr:cNvPr id="478" name="楕円 477"/>
        <xdr:cNvSpPr/>
      </xdr:nvSpPr>
      <xdr:spPr>
        <a:xfrm>
          <a:off x="7810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137096</xdr:rowOff>
    </xdr:from>
    <xdr:ext cx="534377" cy="259045"/>
    <xdr:sp macro="" textlink="">
      <xdr:nvSpPr>
        <xdr:cNvPr id="479" name="テキスト ボックス 478"/>
        <xdr:cNvSpPr txBox="1"/>
      </xdr:nvSpPr>
      <xdr:spPr>
        <a:xfrm>
          <a:off x="7594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83520</xdr:rowOff>
    </xdr:from>
    <xdr:to>
      <xdr:col>36</xdr:col>
      <xdr:colOff>165100</xdr:colOff>
      <xdr:row>99</xdr:row>
      <xdr:rowOff>13670</xdr:rowOff>
    </xdr:to>
    <xdr:sp macro="" textlink="">
      <xdr:nvSpPr>
        <xdr:cNvPr id="480" name="楕円 479"/>
        <xdr:cNvSpPr/>
      </xdr:nvSpPr>
      <xdr:spPr>
        <a:xfrm>
          <a:off x="6921500" y="16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4797</xdr:rowOff>
    </xdr:from>
    <xdr:ext cx="534377" cy="259045"/>
    <xdr:sp macro="" textlink="">
      <xdr:nvSpPr>
        <xdr:cNvPr id="481" name="テキスト ボックス 480"/>
        <xdr:cNvSpPr txBox="1"/>
      </xdr:nvSpPr>
      <xdr:spPr>
        <a:xfrm>
          <a:off x="6705111" y="169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49811</xdr:rowOff>
    </xdr:from>
    <xdr:to>
      <xdr:col>85</xdr:col>
      <xdr:colOff>127000</xdr:colOff>
      <xdr:row>36</xdr:row>
      <xdr:rowOff>112709</xdr:rowOff>
    </xdr:to>
    <xdr:cxnSp macro="">
      <xdr:nvCxnSpPr>
        <xdr:cNvPr id="512" name="直線コネクタ 511"/>
        <xdr:cNvCxnSpPr/>
      </xdr:nvCxnSpPr>
      <xdr:spPr>
        <a:xfrm flipV="1">
          <a:off x="15481300" y="5707661"/>
          <a:ext cx="838200" cy="5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112709</xdr:rowOff>
    </xdr:from>
    <xdr:to>
      <xdr:col>81</xdr:col>
      <xdr:colOff>50800</xdr:colOff>
      <xdr:row>39</xdr:row>
      <xdr:rowOff>22396</xdr:rowOff>
    </xdr:to>
    <xdr:cxnSp macro="">
      <xdr:nvCxnSpPr>
        <xdr:cNvPr id="515" name="直線コネクタ 514"/>
        <xdr:cNvCxnSpPr/>
      </xdr:nvCxnSpPr>
      <xdr:spPr>
        <a:xfrm flipV="1">
          <a:off x="14592300" y="6284909"/>
          <a:ext cx="889000" cy="4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22396</xdr:rowOff>
    </xdr:from>
    <xdr:to>
      <xdr:col>76</xdr:col>
      <xdr:colOff>114300</xdr:colOff>
      <xdr:row>39</xdr:row>
      <xdr:rowOff>31572</xdr:rowOff>
    </xdr:to>
    <xdr:cxnSp macro="">
      <xdr:nvCxnSpPr>
        <xdr:cNvPr id="518" name="直線コネクタ 517"/>
        <xdr:cNvCxnSpPr/>
      </xdr:nvCxnSpPr>
      <xdr:spPr>
        <a:xfrm flipV="1">
          <a:off x="13703300" y="670894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31572</xdr:rowOff>
    </xdr:from>
    <xdr:to>
      <xdr:col>71</xdr:col>
      <xdr:colOff>177800</xdr:colOff>
      <xdr:row>39</xdr:row>
      <xdr:rowOff>58906</xdr:rowOff>
    </xdr:to>
    <xdr:cxnSp macro="">
      <xdr:nvCxnSpPr>
        <xdr:cNvPr id="521" name="直線コネクタ 520"/>
        <xdr:cNvCxnSpPr/>
      </xdr:nvCxnSpPr>
      <xdr:spPr>
        <a:xfrm flipV="1">
          <a:off x="12814300" y="6718122"/>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170461</xdr:rowOff>
    </xdr:from>
    <xdr:to>
      <xdr:col>85</xdr:col>
      <xdr:colOff>177800</xdr:colOff>
      <xdr:row>33</xdr:row>
      <xdr:rowOff>100611</xdr:rowOff>
    </xdr:to>
    <xdr:sp macro="" textlink="">
      <xdr:nvSpPr>
        <xdr:cNvPr id="531" name="楕円 530"/>
        <xdr:cNvSpPr/>
      </xdr:nvSpPr>
      <xdr:spPr>
        <a:xfrm>
          <a:off x="16268700" y="56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21888</xdr:rowOff>
    </xdr:from>
    <xdr:ext cx="534377" cy="259045"/>
    <xdr:sp macro="" textlink="">
      <xdr:nvSpPr>
        <xdr:cNvPr id="532" name="災害復旧事業費該当値テキスト"/>
        <xdr:cNvSpPr txBox="1"/>
      </xdr:nvSpPr>
      <xdr:spPr>
        <a:xfrm>
          <a:off x="16370300" y="55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61909</xdr:rowOff>
    </xdr:from>
    <xdr:to>
      <xdr:col>81</xdr:col>
      <xdr:colOff>101600</xdr:colOff>
      <xdr:row>36</xdr:row>
      <xdr:rowOff>163509</xdr:rowOff>
    </xdr:to>
    <xdr:sp macro="" textlink="">
      <xdr:nvSpPr>
        <xdr:cNvPr id="533" name="楕円 532"/>
        <xdr:cNvSpPr/>
      </xdr:nvSpPr>
      <xdr:spPr>
        <a:xfrm>
          <a:off x="15430500" y="62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8586</xdr:rowOff>
    </xdr:from>
    <xdr:ext cx="534377" cy="259045"/>
    <xdr:sp macro="" textlink="">
      <xdr:nvSpPr>
        <xdr:cNvPr id="534" name="テキスト ボックス 533"/>
        <xdr:cNvSpPr txBox="1"/>
      </xdr:nvSpPr>
      <xdr:spPr>
        <a:xfrm>
          <a:off x="15214111" y="60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143046</xdr:rowOff>
    </xdr:from>
    <xdr:to>
      <xdr:col>76</xdr:col>
      <xdr:colOff>165100</xdr:colOff>
      <xdr:row>39</xdr:row>
      <xdr:rowOff>73196</xdr:rowOff>
    </xdr:to>
    <xdr:sp macro="" textlink="">
      <xdr:nvSpPr>
        <xdr:cNvPr id="535" name="楕円 534"/>
        <xdr:cNvSpPr/>
      </xdr:nvSpPr>
      <xdr:spPr>
        <a:xfrm>
          <a:off x="14541500" y="66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64323</xdr:rowOff>
    </xdr:from>
    <xdr:ext cx="469744" cy="259045"/>
    <xdr:sp macro="" textlink="">
      <xdr:nvSpPr>
        <xdr:cNvPr id="536" name="テキスト ボックス 535"/>
        <xdr:cNvSpPr txBox="1"/>
      </xdr:nvSpPr>
      <xdr:spPr>
        <a:xfrm>
          <a:off x="14357428" y="67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152222</xdr:rowOff>
    </xdr:from>
    <xdr:to>
      <xdr:col>72</xdr:col>
      <xdr:colOff>38100</xdr:colOff>
      <xdr:row>39</xdr:row>
      <xdr:rowOff>82372</xdr:rowOff>
    </xdr:to>
    <xdr:sp macro="" textlink="">
      <xdr:nvSpPr>
        <xdr:cNvPr id="537" name="楕円 536"/>
        <xdr:cNvSpPr/>
      </xdr:nvSpPr>
      <xdr:spPr>
        <a:xfrm>
          <a:off x="13652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73499</xdr:rowOff>
    </xdr:from>
    <xdr:ext cx="469744" cy="259045"/>
    <xdr:sp macro="" textlink="">
      <xdr:nvSpPr>
        <xdr:cNvPr id="538" name="テキスト ボックス 537"/>
        <xdr:cNvSpPr txBox="1"/>
      </xdr:nvSpPr>
      <xdr:spPr>
        <a:xfrm>
          <a:off x="13468428" y="676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8106</xdr:rowOff>
    </xdr:from>
    <xdr:to>
      <xdr:col>67</xdr:col>
      <xdr:colOff>101600</xdr:colOff>
      <xdr:row>39</xdr:row>
      <xdr:rowOff>109706</xdr:rowOff>
    </xdr:to>
    <xdr:sp macro="" textlink="">
      <xdr:nvSpPr>
        <xdr:cNvPr id="539" name="楕円 538"/>
        <xdr:cNvSpPr/>
      </xdr:nvSpPr>
      <xdr:spPr>
        <a:xfrm>
          <a:off x="12763500" y="66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100833</xdr:rowOff>
    </xdr:from>
    <xdr:ext cx="469744" cy="259045"/>
    <xdr:sp macro="" textlink="">
      <xdr:nvSpPr>
        <xdr:cNvPr id="540" name="テキスト ボックス 539"/>
        <xdr:cNvSpPr txBox="1"/>
      </xdr:nvSpPr>
      <xdr:spPr>
        <a:xfrm>
          <a:off x="12579428" y="678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71689</xdr:rowOff>
    </xdr:from>
    <xdr:to>
      <xdr:col>85</xdr:col>
      <xdr:colOff>127000</xdr:colOff>
      <xdr:row>78</xdr:row>
      <xdr:rowOff>72668</xdr:rowOff>
    </xdr:to>
    <xdr:cxnSp macro="">
      <xdr:nvCxnSpPr>
        <xdr:cNvPr id="622" name="直線コネクタ 621"/>
        <xdr:cNvCxnSpPr/>
      </xdr:nvCxnSpPr>
      <xdr:spPr>
        <a:xfrm flipV="1">
          <a:off x="15481300" y="1344478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72668</xdr:rowOff>
    </xdr:from>
    <xdr:to>
      <xdr:col>81</xdr:col>
      <xdr:colOff>50800</xdr:colOff>
      <xdr:row>78</xdr:row>
      <xdr:rowOff>77446</xdr:rowOff>
    </xdr:to>
    <xdr:cxnSp macro="">
      <xdr:nvCxnSpPr>
        <xdr:cNvPr id="625" name="直線コネクタ 624"/>
        <xdr:cNvCxnSpPr/>
      </xdr:nvCxnSpPr>
      <xdr:spPr>
        <a:xfrm flipV="1">
          <a:off x="14592300" y="1344576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77446</xdr:rowOff>
    </xdr:from>
    <xdr:to>
      <xdr:col>76</xdr:col>
      <xdr:colOff>114300</xdr:colOff>
      <xdr:row>78</xdr:row>
      <xdr:rowOff>89323</xdr:rowOff>
    </xdr:to>
    <xdr:cxnSp macro="">
      <xdr:nvCxnSpPr>
        <xdr:cNvPr id="628" name="直線コネクタ 627"/>
        <xdr:cNvCxnSpPr/>
      </xdr:nvCxnSpPr>
      <xdr:spPr>
        <a:xfrm flipV="1">
          <a:off x="13703300" y="13450546"/>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89323</xdr:rowOff>
    </xdr:from>
    <xdr:to>
      <xdr:col>71</xdr:col>
      <xdr:colOff>177800</xdr:colOff>
      <xdr:row>78</xdr:row>
      <xdr:rowOff>90832</xdr:rowOff>
    </xdr:to>
    <xdr:cxnSp macro="">
      <xdr:nvCxnSpPr>
        <xdr:cNvPr id="631" name="直線コネクタ 630"/>
        <xdr:cNvCxnSpPr/>
      </xdr:nvCxnSpPr>
      <xdr:spPr>
        <a:xfrm flipV="1">
          <a:off x="12814300" y="1346242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20889</xdr:rowOff>
    </xdr:from>
    <xdr:to>
      <xdr:col>85</xdr:col>
      <xdr:colOff>177800</xdr:colOff>
      <xdr:row>78</xdr:row>
      <xdr:rowOff>122489</xdr:rowOff>
    </xdr:to>
    <xdr:sp macro="" textlink="">
      <xdr:nvSpPr>
        <xdr:cNvPr id="641" name="楕円 640"/>
        <xdr:cNvSpPr/>
      </xdr:nvSpPr>
      <xdr:spPr>
        <a:xfrm>
          <a:off x="16268700" y="133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21868</xdr:rowOff>
    </xdr:from>
    <xdr:to>
      <xdr:col>81</xdr:col>
      <xdr:colOff>101600</xdr:colOff>
      <xdr:row>78</xdr:row>
      <xdr:rowOff>123468</xdr:rowOff>
    </xdr:to>
    <xdr:sp macro="" textlink="">
      <xdr:nvSpPr>
        <xdr:cNvPr id="643" name="楕円 642"/>
        <xdr:cNvSpPr/>
      </xdr:nvSpPr>
      <xdr:spPr>
        <a:xfrm>
          <a:off x="15430500" y="13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114595</xdr:rowOff>
    </xdr:from>
    <xdr:ext cx="534377" cy="259045"/>
    <xdr:sp macro="" textlink="">
      <xdr:nvSpPr>
        <xdr:cNvPr id="644" name="テキスト ボックス 643"/>
        <xdr:cNvSpPr txBox="1"/>
      </xdr:nvSpPr>
      <xdr:spPr>
        <a:xfrm>
          <a:off x="15214111" y="13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26646</xdr:rowOff>
    </xdr:from>
    <xdr:to>
      <xdr:col>76</xdr:col>
      <xdr:colOff>165100</xdr:colOff>
      <xdr:row>78</xdr:row>
      <xdr:rowOff>128246</xdr:rowOff>
    </xdr:to>
    <xdr:sp macro="" textlink="">
      <xdr:nvSpPr>
        <xdr:cNvPr id="645" name="楕円 644"/>
        <xdr:cNvSpPr/>
      </xdr:nvSpPr>
      <xdr:spPr>
        <a:xfrm>
          <a:off x="14541500" y="133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119373</xdr:rowOff>
    </xdr:from>
    <xdr:ext cx="534377" cy="259045"/>
    <xdr:sp macro="" textlink="">
      <xdr:nvSpPr>
        <xdr:cNvPr id="646" name="テキスト ボックス 645"/>
        <xdr:cNvSpPr txBox="1"/>
      </xdr:nvSpPr>
      <xdr:spPr>
        <a:xfrm>
          <a:off x="14325111" y="134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38523</xdr:rowOff>
    </xdr:from>
    <xdr:to>
      <xdr:col>72</xdr:col>
      <xdr:colOff>38100</xdr:colOff>
      <xdr:row>78</xdr:row>
      <xdr:rowOff>140123</xdr:rowOff>
    </xdr:to>
    <xdr:sp macro="" textlink="">
      <xdr:nvSpPr>
        <xdr:cNvPr id="647" name="楕円 646"/>
        <xdr:cNvSpPr/>
      </xdr:nvSpPr>
      <xdr:spPr>
        <a:xfrm>
          <a:off x="13652500" y="134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131250</xdr:rowOff>
    </xdr:from>
    <xdr:ext cx="534377" cy="259045"/>
    <xdr:sp macro="" textlink="">
      <xdr:nvSpPr>
        <xdr:cNvPr id="648" name="テキスト ボックス 647"/>
        <xdr:cNvSpPr txBox="1"/>
      </xdr:nvSpPr>
      <xdr:spPr>
        <a:xfrm>
          <a:off x="13436111" y="135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40032</xdr:rowOff>
    </xdr:from>
    <xdr:to>
      <xdr:col>67</xdr:col>
      <xdr:colOff>101600</xdr:colOff>
      <xdr:row>78</xdr:row>
      <xdr:rowOff>141632</xdr:rowOff>
    </xdr:to>
    <xdr:sp macro="" textlink="">
      <xdr:nvSpPr>
        <xdr:cNvPr id="649" name="楕円 648"/>
        <xdr:cNvSpPr/>
      </xdr:nvSpPr>
      <xdr:spPr>
        <a:xfrm>
          <a:off x="12763500" y="134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132759</xdr:rowOff>
    </xdr:from>
    <xdr:ext cx="534377" cy="259045"/>
    <xdr:sp macro="" textlink="">
      <xdr:nvSpPr>
        <xdr:cNvPr id="650" name="テキスト ボックス 649"/>
        <xdr:cNvSpPr txBox="1"/>
      </xdr:nvSpPr>
      <xdr:spPr>
        <a:xfrm>
          <a:off x="12547111" y="135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38691</xdr:rowOff>
    </xdr:from>
    <xdr:to>
      <xdr:col>85</xdr:col>
      <xdr:colOff>127000</xdr:colOff>
      <xdr:row>98</xdr:row>
      <xdr:rowOff>57962</xdr:rowOff>
    </xdr:to>
    <xdr:cxnSp macro="">
      <xdr:nvCxnSpPr>
        <xdr:cNvPr id="677" name="直線コネクタ 676"/>
        <xdr:cNvCxnSpPr/>
      </xdr:nvCxnSpPr>
      <xdr:spPr>
        <a:xfrm flipV="1">
          <a:off x="15481300" y="16840791"/>
          <a:ext cx="8382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50011</xdr:rowOff>
    </xdr:from>
    <xdr:to>
      <xdr:col>81</xdr:col>
      <xdr:colOff>50800</xdr:colOff>
      <xdr:row>98</xdr:row>
      <xdr:rowOff>57962</xdr:rowOff>
    </xdr:to>
    <xdr:cxnSp macro="">
      <xdr:nvCxnSpPr>
        <xdr:cNvPr id="680" name="直線コネクタ 679"/>
        <xdr:cNvCxnSpPr/>
      </xdr:nvCxnSpPr>
      <xdr:spPr>
        <a:xfrm>
          <a:off x="14592300" y="16852111"/>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50011</xdr:rowOff>
    </xdr:from>
    <xdr:to>
      <xdr:col>76</xdr:col>
      <xdr:colOff>114300</xdr:colOff>
      <xdr:row>98</xdr:row>
      <xdr:rowOff>89737</xdr:rowOff>
    </xdr:to>
    <xdr:cxnSp macro="">
      <xdr:nvCxnSpPr>
        <xdr:cNvPr id="683" name="直線コネクタ 682"/>
        <xdr:cNvCxnSpPr/>
      </xdr:nvCxnSpPr>
      <xdr:spPr>
        <a:xfrm flipV="1">
          <a:off x="13703300" y="16852111"/>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53925</xdr:rowOff>
    </xdr:from>
    <xdr:to>
      <xdr:col>71</xdr:col>
      <xdr:colOff>177800</xdr:colOff>
      <xdr:row>98</xdr:row>
      <xdr:rowOff>89737</xdr:rowOff>
    </xdr:to>
    <xdr:cxnSp macro="">
      <xdr:nvCxnSpPr>
        <xdr:cNvPr id="686" name="直線コネクタ 685"/>
        <xdr:cNvCxnSpPr/>
      </xdr:nvCxnSpPr>
      <xdr:spPr>
        <a:xfrm>
          <a:off x="12814300" y="16856025"/>
          <a:ext cx="889000" cy="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159341</xdr:rowOff>
    </xdr:from>
    <xdr:to>
      <xdr:col>85</xdr:col>
      <xdr:colOff>177800</xdr:colOff>
      <xdr:row>98</xdr:row>
      <xdr:rowOff>89491</xdr:rowOff>
    </xdr:to>
    <xdr:sp macro="" textlink="">
      <xdr:nvSpPr>
        <xdr:cNvPr id="696" name="楕円 695"/>
        <xdr:cNvSpPr/>
      </xdr:nvSpPr>
      <xdr:spPr>
        <a:xfrm>
          <a:off x="16268700" y="167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7162</xdr:rowOff>
    </xdr:from>
    <xdr:to>
      <xdr:col>81</xdr:col>
      <xdr:colOff>101600</xdr:colOff>
      <xdr:row>98</xdr:row>
      <xdr:rowOff>108762</xdr:rowOff>
    </xdr:to>
    <xdr:sp macro="" textlink="">
      <xdr:nvSpPr>
        <xdr:cNvPr id="698" name="楕円 697"/>
        <xdr:cNvSpPr/>
      </xdr:nvSpPr>
      <xdr:spPr>
        <a:xfrm>
          <a:off x="154305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99889</xdr:rowOff>
    </xdr:from>
    <xdr:ext cx="534377" cy="259045"/>
    <xdr:sp macro="" textlink="">
      <xdr:nvSpPr>
        <xdr:cNvPr id="699" name="テキスト ボックス 698"/>
        <xdr:cNvSpPr txBox="1"/>
      </xdr:nvSpPr>
      <xdr:spPr>
        <a:xfrm>
          <a:off x="15214111" y="169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170661</xdr:rowOff>
    </xdr:from>
    <xdr:to>
      <xdr:col>76</xdr:col>
      <xdr:colOff>165100</xdr:colOff>
      <xdr:row>98</xdr:row>
      <xdr:rowOff>100811</xdr:rowOff>
    </xdr:to>
    <xdr:sp macro="" textlink="">
      <xdr:nvSpPr>
        <xdr:cNvPr id="700" name="楕円 699"/>
        <xdr:cNvSpPr/>
      </xdr:nvSpPr>
      <xdr:spPr>
        <a:xfrm>
          <a:off x="14541500" y="168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91938</xdr:rowOff>
    </xdr:from>
    <xdr:ext cx="534377" cy="259045"/>
    <xdr:sp macro="" textlink="">
      <xdr:nvSpPr>
        <xdr:cNvPr id="701" name="テキスト ボックス 700"/>
        <xdr:cNvSpPr txBox="1"/>
      </xdr:nvSpPr>
      <xdr:spPr>
        <a:xfrm>
          <a:off x="14325111" y="168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38937</xdr:rowOff>
    </xdr:from>
    <xdr:to>
      <xdr:col>72</xdr:col>
      <xdr:colOff>38100</xdr:colOff>
      <xdr:row>98</xdr:row>
      <xdr:rowOff>140537</xdr:rowOff>
    </xdr:to>
    <xdr:sp macro="" textlink="">
      <xdr:nvSpPr>
        <xdr:cNvPr id="702" name="楕円 701"/>
        <xdr:cNvSpPr/>
      </xdr:nvSpPr>
      <xdr:spPr>
        <a:xfrm>
          <a:off x="13652500" y="1684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131664</xdr:rowOff>
    </xdr:from>
    <xdr:ext cx="534377" cy="259045"/>
    <xdr:sp macro="" textlink="">
      <xdr:nvSpPr>
        <xdr:cNvPr id="703" name="テキスト ボックス 702"/>
        <xdr:cNvSpPr txBox="1"/>
      </xdr:nvSpPr>
      <xdr:spPr>
        <a:xfrm>
          <a:off x="13436111" y="169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3125</xdr:rowOff>
    </xdr:from>
    <xdr:to>
      <xdr:col>67</xdr:col>
      <xdr:colOff>101600</xdr:colOff>
      <xdr:row>98</xdr:row>
      <xdr:rowOff>104725</xdr:rowOff>
    </xdr:to>
    <xdr:sp macro="" textlink="">
      <xdr:nvSpPr>
        <xdr:cNvPr id="704" name="楕円 703"/>
        <xdr:cNvSpPr/>
      </xdr:nvSpPr>
      <xdr:spPr>
        <a:xfrm>
          <a:off x="12763500" y="168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95852</xdr:rowOff>
    </xdr:from>
    <xdr:ext cx="534377" cy="259045"/>
    <xdr:sp macro="" textlink="">
      <xdr:nvSpPr>
        <xdr:cNvPr id="705" name="テキスト ボックス 704"/>
        <xdr:cNvSpPr txBox="1"/>
      </xdr:nvSpPr>
      <xdr:spPr>
        <a:xfrm>
          <a:off x="12547111" y="168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98617</xdr:rowOff>
    </xdr:from>
    <xdr:to>
      <xdr:col>116</xdr:col>
      <xdr:colOff>63500</xdr:colOff>
      <xdr:row>59</xdr:row>
      <xdr:rowOff>98781</xdr:rowOff>
    </xdr:to>
    <xdr:cxnSp macro="">
      <xdr:nvCxnSpPr>
        <xdr:cNvPr id="791" name="直線コネクタ 790"/>
        <xdr:cNvCxnSpPr/>
      </xdr:nvCxnSpPr>
      <xdr:spPr>
        <a:xfrm>
          <a:off x="21323300" y="10214167"/>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98552</xdr:rowOff>
    </xdr:from>
    <xdr:to>
      <xdr:col>111</xdr:col>
      <xdr:colOff>177800</xdr:colOff>
      <xdr:row>59</xdr:row>
      <xdr:rowOff>98617</xdr:rowOff>
    </xdr:to>
    <xdr:cxnSp macro="">
      <xdr:nvCxnSpPr>
        <xdr:cNvPr id="794" name="直線コネクタ 793"/>
        <xdr:cNvCxnSpPr/>
      </xdr:nvCxnSpPr>
      <xdr:spPr>
        <a:xfrm>
          <a:off x="20434300" y="1021410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90910</xdr:rowOff>
    </xdr:from>
    <xdr:to>
      <xdr:col>107</xdr:col>
      <xdr:colOff>50800</xdr:colOff>
      <xdr:row>59</xdr:row>
      <xdr:rowOff>98552</xdr:rowOff>
    </xdr:to>
    <xdr:cxnSp macro="">
      <xdr:nvCxnSpPr>
        <xdr:cNvPr id="797" name="直線コネクタ 796"/>
        <xdr:cNvCxnSpPr/>
      </xdr:nvCxnSpPr>
      <xdr:spPr>
        <a:xfrm>
          <a:off x="19545300" y="1020646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90910</xdr:rowOff>
    </xdr:from>
    <xdr:to>
      <xdr:col>102</xdr:col>
      <xdr:colOff>114300</xdr:colOff>
      <xdr:row>59</xdr:row>
      <xdr:rowOff>91171</xdr:rowOff>
    </xdr:to>
    <xdr:cxnSp macro="">
      <xdr:nvCxnSpPr>
        <xdr:cNvPr id="800" name="直線コネクタ 799"/>
        <xdr:cNvCxnSpPr/>
      </xdr:nvCxnSpPr>
      <xdr:spPr>
        <a:xfrm flipV="1">
          <a:off x="18656300" y="1020646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47981</xdr:rowOff>
    </xdr:from>
    <xdr:to>
      <xdr:col>116</xdr:col>
      <xdr:colOff>114300</xdr:colOff>
      <xdr:row>59</xdr:row>
      <xdr:rowOff>149581</xdr:rowOff>
    </xdr:to>
    <xdr:sp macro="" textlink="">
      <xdr:nvSpPr>
        <xdr:cNvPr id="810" name="楕円 809"/>
        <xdr:cNvSpPr/>
      </xdr:nvSpPr>
      <xdr:spPr>
        <a:xfrm>
          <a:off x="22110700" y="101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134358</xdr:rowOff>
    </xdr:from>
    <xdr:ext cx="249299" cy="259045"/>
    <xdr:sp macro="" textlink="">
      <xdr:nvSpPr>
        <xdr:cNvPr id="811" name="貸付金該当値テキスト"/>
        <xdr:cNvSpPr txBox="1"/>
      </xdr:nvSpPr>
      <xdr:spPr>
        <a:xfrm>
          <a:off x="22212300" y="10078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47817</xdr:rowOff>
    </xdr:from>
    <xdr:to>
      <xdr:col>112</xdr:col>
      <xdr:colOff>38100</xdr:colOff>
      <xdr:row>59</xdr:row>
      <xdr:rowOff>149417</xdr:rowOff>
    </xdr:to>
    <xdr:sp macro="" textlink="">
      <xdr:nvSpPr>
        <xdr:cNvPr id="812" name="楕円 811"/>
        <xdr:cNvSpPr/>
      </xdr:nvSpPr>
      <xdr:spPr>
        <a:xfrm>
          <a:off x="21272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140544</xdr:rowOff>
    </xdr:from>
    <xdr:ext cx="249299" cy="259045"/>
    <xdr:sp macro="" textlink="">
      <xdr:nvSpPr>
        <xdr:cNvPr id="813" name="テキスト ボックス 812"/>
        <xdr:cNvSpPr txBox="1"/>
      </xdr:nvSpPr>
      <xdr:spPr>
        <a:xfrm>
          <a:off x="21198650" y="10256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47752</xdr:rowOff>
    </xdr:from>
    <xdr:to>
      <xdr:col>107</xdr:col>
      <xdr:colOff>101600</xdr:colOff>
      <xdr:row>59</xdr:row>
      <xdr:rowOff>149352</xdr:rowOff>
    </xdr:to>
    <xdr:sp macro="" textlink="">
      <xdr:nvSpPr>
        <xdr:cNvPr id="814" name="楕円 813"/>
        <xdr:cNvSpPr/>
      </xdr:nvSpPr>
      <xdr:spPr>
        <a:xfrm>
          <a:off x="20383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140479</xdr:rowOff>
    </xdr:from>
    <xdr:ext cx="313932" cy="259045"/>
    <xdr:sp macro="" textlink="">
      <xdr:nvSpPr>
        <xdr:cNvPr id="815" name="テキスト ボックス 814"/>
        <xdr:cNvSpPr txBox="1"/>
      </xdr:nvSpPr>
      <xdr:spPr>
        <a:xfrm>
          <a:off x="20277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40110</xdr:rowOff>
    </xdr:from>
    <xdr:to>
      <xdr:col>102</xdr:col>
      <xdr:colOff>165100</xdr:colOff>
      <xdr:row>59</xdr:row>
      <xdr:rowOff>141710</xdr:rowOff>
    </xdr:to>
    <xdr:sp macro="" textlink="">
      <xdr:nvSpPr>
        <xdr:cNvPr id="816" name="楕円 815"/>
        <xdr:cNvSpPr/>
      </xdr:nvSpPr>
      <xdr:spPr>
        <a:xfrm>
          <a:off x="19494500" y="101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132837</xdr:rowOff>
    </xdr:from>
    <xdr:ext cx="378565" cy="259045"/>
    <xdr:sp macro="" textlink="">
      <xdr:nvSpPr>
        <xdr:cNvPr id="817" name="テキスト ボックス 816"/>
        <xdr:cNvSpPr txBox="1"/>
      </xdr:nvSpPr>
      <xdr:spPr>
        <a:xfrm>
          <a:off x="19356017" y="1024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40371</xdr:rowOff>
    </xdr:from>
    <xdr:to>
      <xdr:col>98</xdr:col>
      <xdr:colOff>38100</xdr:colOff>
      <xdr:row>59</xdr:row>
      <xdr:rowOff>141971</xdr:rowOff>
    </xdr:to>
    <xdr:sp macro="" textlink="">
      <xdr:nvSpPr>
        <xdr:cNvPr id="818" name="楕円 817"/>
        <xdr:cNvSpPr/>
      </xdr:nvSpPr>
      <xdr:spPr>
        <a:xfrm>
          <a:off x="18605500" y="101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133098</xdr:rowOff>
    </xdr:from>
    <xdr:ext cx="378565" cy="259045"/>
    <xdr:sp macro="" textlink="">
      <xdr:nvSpPr>
        <xdr:cNvPr id="819" name="テキスト ボックス 818"/>
        <xdr:cNvSpPr txBox="1"/>
      </xdr:nvSpPr>
      <xdr:spPr>
        <a:xfrm>
          <a:off x="18467017" y="1024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124596</xdr:rowOff>
    </xdr:from>
    <xdr:to>
      <xdr:col>116</xdr:col>
      <xdr:colOff>63500</xdr:colOff>
      <xdr:row>73</xdr:row>
      <xdr:rowOff>152746</xdr:rowOff>
    </xdr:to>
    <xdr:cxnSp macro="">
      <xdr:nvCxnSpPr>
        <xdr:cNvPr id="851" name="直線コネクタ 850"/>
        <xdr:cNvCxnSpPr/>
      </xdr:nvCxnSpPr>
      <xdr:spPr>
        <a:xfrm flipV="1">
          <a:off x="21323300" y="12640446"/>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152746</xdr:rowOff>
    </xdr:from>
    <xdr:to>
      <xdr:col>111</xdr:col>
      <xdr:colOff>177800</xdr:colOff>
      <xdr:row>74</xdr:row>
      <xdr:rowOff>24029</xdr:rowOff>
    </xdr:to>
    <xdr:cxnSp macro="">
      <xdr:nvCxnSpPr>
        <xdr:cNvPr id="854" name="直線コネクタ 853"/>
        <xdr:cNvCxnSpPr/>
      </xdr:nvCxnSpPr>
      <xdr:spPr>
        <a:xfrm flipV="1">
          <a:off x="20434300" y="12668596"/>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5838</xdr:rowOff>
    </xdr:from>
    <xdr:to>
      <xdr:col>107</xdr:col>
      <xdr:colOff>50800</xdr:colOff>
      <xdr:row>74</xdr:row>
      <xdr:rowOff>24029</xdr:rowOff>
    </xdr:to>
    <xdr:cxnSp macro="">
      <xdr:nvCxnSpPr>
        <xdr:cNvPr id="857" name="直線コネクタ 856"/>
        <xdr:cNvCxnSpPr/>
      </xdr:nvCxnSpPr>
      <xdr:spPr>
        <a:xfrm>
          <a:off x="19545300" y="12693138"/>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5838</xdr:rowOff>
    </xdr:from>
    <xdr:to>
      <xdr:col>102</xdr:col>
      <xdr:colOff>114300</xdr:colOff>
      <xdr:row>74</xdr:row>
      <xdr:rowOff>83415</xdr:rowOff>
    </xdr:to>
    <xdr:cxnSp macro="">
      <xdr:nvCxnSpPr>
        <xdr:cNvPr id="860" name="直線コネクタ 859"/>
        <xdr:cNvCxnSpPr/>
      </xdr:nvCxnSpPr>
      <xdr:spPr>
        <a:xfrm flipV="1">
          <a:off x="18656300" y="1269313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73796</xdr:rowOff>
    </xdr:from>
    <xdr:to>
      <xdr:col>116</xdr:col>
      <xdr:colOff>114300</xdr:colOff>
      <xdr:row>74</xdr:row>
      <xdr:rowOff>3946</xdr:rowOff>
    </xdr:to>
    <xdr:sp macro="" textlink="">
      <xdr:nvSpPr>
        <xdr:cNvPr id="870" name="楕円 869"/>
        <xdr:cNvSpPr/>
      </xdr:nvSpPr>
      <xdr:spPr>
        <a:xfrm>
          <a:off x="22110700" y="125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96673</xdr:rowOff>
    </xdr:from>
    <xdr:ext cx="534377" cy="259045"/>
    <xdr:sp macro="" textlink="">
      <xdr:nvSpPr>
        <xdr:cNvPr id="871" name="繰出金該当値テキスト"/>
        <xdr:cNvSpPr txBox="1"/>
      </xdr:nvSpPr>
      <xdr:spPr>
        <a:xfrm>
          <a:off x="22212300" y="124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101946</xdr:rowOff>
    </xdr:from>
    <xdr:to>
      <xdr:col>112</xdr:col>
      <xdr:colOff>38100</xdr:colOff>
      <xdr:row>74</xdr:row>
      <xdr:rowOff>32096</xdr:rowOff>
    </xdr:to>
    <xdr:sp macro="" textlink="">
      <xdr:nvSpPr>
        <xdr:cNvPr id="872" name="楕円 871"/>
        <xdr:cNvSpPr/>
      </xdr:nvSpPr>
      <xdr:spPr>
        <a:xfrm>
          <a:off x="21272500" y="126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48623</xdr:rowOff>
    </xdr:from>
    <xdr:ext cx="534377" cy="259045"/>
    <xdr:sp macro="" textlink="">
      <xdr:nvSpPr>
        <xdr:cNvPr id="873" name="テキスト ボックス 872"/>
        <xdr:cNvSpPr txBox="1"/>
      </xdr:nvSpPr>
      <xdr:spPr>
        <a:xfrm>
          <a:off x="21056111" y="123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144679</xdr:rowOff>
    </xdr:from>
    <xdr:to>
      <xdr:col>107</xdr:col>
      <xdr:colOff>101600</xdr:colOff>
      <xdr:row>74</xdr:row>
      <xdr:rowOff>74829</xdr:rowOff>
    </xdr:to>
    <xdr:sp macro="" textlink="">
      <xdr:nvSpPr>
        <xdr:cNvPr id="874" name="楕円 873"/>
        <xdr:cNvSpPr/>
      </xdr:nvSpPr>
      <xdr:spPr>
        <a:xfrm>
          <a:off x="20383500" y="126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91356</xdr:rowOff>
    </xdr:from>
    <xdr:ext cx="534377" cy="259045"/>
    <xdr:sp macro="" textlink="">
      <xdr:nvSpPr>
        <xdr:cNvPr id="875" name="テキスト ボックス 874"/>
        <xdr:cNvSpPr txBox="1"/>
      </xdr:nvSpPr>
      <xdr:spPr>
        <a:xfrm>
          <a:off x="20167111" y="124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126488</xdr:rowOff>
    </xdr:from>
    <xdr:to>
      <xdr:col>102</xdr:col>
      <xdr:colOff>165100</xdr:colOff>
      <xdr:row>74</xdr:row>
      <xdr:rowOff>56638</xdr:rowOff>
    </xdr:to>
    <xdr:sp macro="" textlink="">
      <xdr:nvSpPr>
        <xdr:cNvPr id="876" name="楕円 875"/>
        <xdr:cNvSpPr/>
      </xdr:nvSpPr>
      <xdr:spPr>
        <a:xfrm>
          <a:off x="194945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73165</xdr:rowOff>
    </xdr:from>
    <xdr:ext cx="534377" cy="259045"/>
    <xdr:sp macro="" textlink="">
      <xdr:nvSpPr>
        <xdr:cNvPr id="877" name="テキスト ボックス 876"/>
        <xdr:cNvSpPr txBox="1"/>
      </xdr:nvSpPr>
      <xdr:spPr>
        <a:xfrm>
          <a:off x="19278111" y="124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32615</xdr:rowOff>
    </xdr:from>
    <xdr:to>
      <xdr:col>98</xdr:col>
      <xdr:colOff>38100</xdr:colOff>
      <xdr:row>74</xdr:row>
      <xdr:rowOff>134215</xdr:rowOff>
    </xdr:to>
    <xdr:sp macro="" textlink="">
      <xdr:nvSpPr>
        <xdr:cNvPr id="878" name="楕円 877"/>
        <xdr:cNvSpPr/>
      </xdr:nvSpPr>
      <xdr:spPr>
        <a:xfrm>
          <a:off x="18605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150742</xdr:rowOff>
    </xdr:from>
    <xdr:ext cx="534377" cy="259045"/>
    <xdr:sp macro="" textlink="">
      <xdr:nvSpPr>
        <xdr:cNvPr id="879" name="テキスト ボックス 878"/>
        <xdr:cNvSpPr txBox="1"/>
      </xdr:nvSpPr>
      <xdr:spPr>
        <a:xfrm>
          <a:off x="18389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41911</xdr:rowOff>
    </xdr:from>
    <xdr:to>
      <xdr:col>116</xdr:col>
      <xdr:colOff>63500</xdr:colOff>
      <xdr:row>99</xdr:row>
      <xdr:rowOff>44450</xdr:rowOff>
    </xdr:to>
    <xdr:cxnSp macro="">
      <xdr:nvCxnSpPr>
        <xdr:cNvPr id="908" name="直線コネクタ 907"/>
        <xdr:cNvCxnSpPr/>
      </xdr:nvCxnSpPr>
      <xdr:spPr>
        <a:xfrm flipV="1">
          <a:off x="21323300" y="170154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162561</xdr:rowOff>
    </xdr:from>
    <xdr:to>
      <xdr:col>116</xdr:col>
      <xdr:colOff>114300</xdr:colOff>
      <xdr:row>99</xdr:row>
      <xdr:rowOff>92711</xdr:rowOff>
    </xdr:to>
    <xdr:sp macro="" textlink="">
      <xdr:nvSpPr>
        <xdr:cNvPr id="927" name="楕円 926"/>
        <xdr:cNvSpPr/>
      </xdr:nvSpPr>
      <xdr:spPr>
        <a:xfrm>
          <a:off x="2211070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135400</xdr:rowOff>
    </xdr:from>
    <xdr:ext cx="313932" cy="259045"/>
    <xdr:sp macro="" textlink="">
      <xdr:nvSpPr>
        <xdr:cNvPr id="928" name="前年度繰上充用金該当値テキスト"/>
        <xdr:cNvSpPr txBox="1"/>
      </xdr:nvSpPr>
      <xdr:spPr>
        <a:xfrm>
          <a:off x="22212300" y="169375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義務的経費については、全体で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103,132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、人件費のうち職員給が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45,014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49,814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なり人件費全体として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108,701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扶助費については、児童手当扶助の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千円減額や生活扶助の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千円減額等大幅減となったものがある一方で児童扶養手当扶助が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千円の増額や障害介護給付費等扶助の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千円増額となるなどもあり、扶助費全体としては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完済となった起債があったため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投資的経費については、前年度比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1,640,596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千円の増となった。普通建設事業費では、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学校施設の集約化事業において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463,118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千円が皆減となったものの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月豪雨災害に対する災害復旧事業費が全体で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762,759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千円の増額となったほか、庁舎建設に係る事業費が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417,070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千円皆増となったなど新規の大型建設事業費が生じたことが大幅増となった要因である。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その他の経費は前年度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となっており、ふるさと寄附金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業務委託料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19,5575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増額や基金への積立金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143,371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千円の増額などが主な要因となっている。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20,211
20,125
286.20
14,689,879
14,122,966
349,410
6,734,950
11,043,746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83884</xdr:rowOff>
    </xdr:from>
    <xdr:to>
      <xdr:col>24</xdr:col>
      <xdr:colOff>63500</xdr:colOff>
      <xdr:row>34</xdr:row>
      <xdr:rowOff>133985</xdr:rowOff>
    </xdr:to>
    <xdr:cxnSp macro="">
      <xdr:nvCxnSpPr>
        <xdr:cNvPr id="61" name="直線コネクタ 60"/>
        <xdr:cNvCxnSpPr/>
      </xdr:nvCxnSpPr>
      <xdr:spPr>
        <a:xfrm>
          <a:off x="3797300" y="5913184"/>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83884</xdr:rowOff>
    </xdr:from>
    <xdr:to>
      <xdr:col>19</xdr:col>
      <xdr:colOff>177800</xdr:colOff>
      <xdr:row>34</xdr:row>
      <xdr:rowOff>111887</xdr:rowOff>
    </xdr:to>
    <xdr:cxnSp macro="">
      <xdr:nvCxnSpPr>
        <xdr:cNvPr id="64" name="直線コネクタ 63"/>
        <xdr:cNvCxnSpPr/>
      </xdr:nvCxnSpPr>
      <xdr:spPr>
        <a:xfrm flipV="1">
          <a:off x="2908300" y="591318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111887</xdr:rowOff>
    </xdr:from>
    <xdr:to>
      <xdr:col>15</xdr:col>
      <xdr:colOff>50800</xdr:colOff>
      <xdr:row>34</xdr:row>
      <xdr:rowOff>152845</xdr:rowOff>
    </xdr:to>
    <xdr:cxnSp macro="">
      <xdr:nvCxnSpPr>
        <xdr:cNvPr id="67" name="直線コネクタ 66"/>
        <xdr:cNvCxnSpPr/>
      </xdr:nvCxnSpPr>
      <xdr:spPr>
        <a:xfrm flipV="1">
          <a:off x="2019300" y="5941187"/>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34</xdr:row>
      <xdr:rowOff>152845</xdr:rowOff>
    </xdr:to>
    <xdr:cxnSp macro="">
      <xdr:nvCxnSpPr>
        <xdr:cNvPr id="70" name="直線コネクタ 69"/>
        <xdr:cNvCxnSpPr/>
      </xdr:nvCxnSpPr>
      <xdr:spPr>
        <a:xfrm>
          <a:off x="1130300" y="5914898"/>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83185</xdr:rowOff>
    </xdr:from>
    <xdr:to>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106062</xdr:rowOff>
    </xdr:from>
    <xdr:ext cx="469744" cy="259045"/>
    <xdr:sp macro="" textlink="">
      <xdr:nvSpPr>
        <xdr:cNvPr id="81" name="議会費該当値テキスト"/>
        <xdr:cNvSpPr txBox="1"/>
      </xdr:nvSpPr>
      <xdr:spPr>
        <a:xfrm>
          <a:off x="4686300"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33084</xdr:rowOff>
    </xdr:from>
    <xdr:to>
      <xdr:col>20</xdr:col>
      <xdr:colOff>38100</xdr:colOff>
      <xdr:row>34</xdr:row>
      <xdr:rowOff>134684</xdr:rowOff>
    </xdr:to>
    <xdr:sp macro="" textlink="">
      <xdr:nvSpPr>
        <xdr:cNvPr id="82" name="楕円 81"/>
        <xdr:cNvSpPr/>
      </xdr:nvSpPr>
      <xdr:spPr>
        <a:xfrm>
          <a:off x="37465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151211</xdr:rowOff>
    </xdr:from>
    <xdr:ext cx="469744" cy="259045"/>
    <xdr:sp macro="" textlink="">
      <xdr:nvSpPr>
        <xdr:cNvPr id="83" name="テキスト ボックス 82"/>
        <xdr:cNvSpPr txBox="1"/>
      </xdr:nvSpPr>
      <xdr:spPr>
        <a:xfrm>
          <a:off x="3562428" y="56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61087</xdr:rowOff>
    </xdr:from>
    <xdr:to>
      <xdr:col>15</xdr:col>
      <xdr:colOff>101600</xdr:colOff>
      <xdr:row>34</xdr:row>
      <xdr:rowOff>162687</xdr:rowOff>
    </xdr:to>
    <xdr:sp macro="" textlink="">
      <xdr:nvSpPr>
        <xdr:cNvPr id="84" name="楕円 83"/>
        <xdr:cNvSpPr/>
      </xdr:nvSpPr>
      <xdr:spPr>
        <a:xfrm>
          <a:off x="2857500" y="58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7764</xdr:rowOff>
    </xdr:from>
    <xdr:ext cx="469744" cy="259045"/>
    <xdr:sp macro="" textlink="">
      <xdr:nvSpPr>
        <xdr:cNvPr id="85" name="テキスト ボックス 84"/>
        <xdr:cNvSpPr txBox="1"/>
      </xdr:nvSpPr>
      <xdr:spPr>
        <a:xfrm>
          <a:off x="2673428" y="56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102045</xdr:rowOff>
    </xdr:from>
    <xdr:to>
      <xdr:col>10</xdr:col>
      <xdr:colOff>165100</xdr:colOff>
      <xdr:row>35</xdr:row>
      <xdr:rowOff>32195</xdr:rowOff>
    </xdr:to>
    <xdr:sp macro="" textlink="">
      <xdr:nvSpPr>
        <xdr:cNvPr id="86" name="楕円 85"/>
        <xdr:cNvSpPr/>
      </xdr:nvSpPr>
      <xdr:spPr>
        <a:xfrm>
          <a:off x="1968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48722</xdr:rowOff>
    </xdr:from>
    <xdr:ext cx="469744" cy="259045"/>
    <xdr:sp macro="" textlink="">
      <xdr:nvSpPr>
        <xdr:cNvPr id="87" name="テキスト ボックス 86"/>
        <xdr:cNvSpPr txBox="1"/>
      </xdr:nvSpPr>
      <xdr:spPr>
        <a:xfrm>
          <a:off x="1784428" y="5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34798</xdr:rowOff>
    </xdr:from>
    <xdr:to>
      <xdr:col>6</xdr:col>
      <xdr:colOff>38100</xdr:colOff>
      <xdr:row>34</xdr:row>
      <xdr:rowOff>136398</xdr:rowOff>
    </xdr:to>
    <xdr:sp macro="" textlink="">
      <xdr:nvSpPr>
        <xdr:cNvPr id="88" name="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152925</xdr:rowOff>
    </xdr:from>
    <xdr:ext cx="469744" cy="259045"/>
    <xdr:sp macro="" textlink="">
      <xdr:nvSpPr>
        <xdr:cNvPr id="89" name="テキスト ボックス 88"/>
        <xdr:cNvSpPr txBox="1"/>
      </xdr:nvSpPr>
      <xdr:spPr>
        <a:xfrm>
          <a:off x="89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68909</xdr:rowOff>
    </xdr:from>
    <xdr:to>
      <xdr:col>24</xdr:col>
      <xdr:colOff>63500</xdr:colOff>
      <xdr:row>58</xdr:row>
      <xdr:rowOff>15038</xdr:rowOff>
    </xdr:to>
    <xdr:cxnSp macro="">
      <xdr:nvCxnSpPr>
        <xdr:cNvPr id="120" name="直線コネクタ 119"/>
        <xdr:cNvCxnSpPr/>
      </xdr:nvCxnSpPr>
      <xdr:spPr>
        <a:xfrm flipV="1">
          <a:off x="3797300" y="9841559"/>
          <a:ext cx="838200" cy="1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6446</xdr:rowOff>
    </xdr:from>
    <xdr:to>
      <xdr:col>19</xdr:col>
      <xdr:colOff>177800</xdr:colOff>
      <xdr:row>58</xdr:row>
      <xdr:rowOff>15038</xdr:rowOff>
    </xdr:to>
    <xdr:cxnSp macro="">
      <xdr:nvCxnSpPr>
        <xdr:cNvPr id="123" name="直線コネクタ 122"/>
        <xdr:cNvCxnSpPr/>
      </xdr:nvCxnSpPr>
      <xdr:spPr>
        <a:xfrm>
          <a:off x="2908300" y="9950546"/>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6446</xdr:rowOff>
    </xdr:from>
    <xdr:to>
      <xdr:col>15</xdr:col>
      <xdr:colOff>50800</xdr:colOff>
      <xdr:row>58</xdr:row>
      <xdr:rowOff>39403</xdr:rowOff>
    </xdr:to>
    <xdr:cxnSp macro="">
      <xdr:nvCxnSpPr>
        <xdr:cNvPr id="126" name="直線コネクタ 125"/>
        <xdr:cNvCxnSpPr/>
      </xdr:nvCxnSpPr>
      <xdr:spPr>
        <a:xfrm flipV="1">
          <a:off x="2019300" y="9950546"/>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17086</xdr:rowOff>
    </xdr:from>
    <xdr:to>
      <xdr:col>10</xdr:col>
      <xdr:colOff>114300</xdr:colOff>
      <xdr:row>58</xdr:row>
      <xdr:rowOff>39403</xdr:rowOff>
    </xdr:to>
    <xdr:cxnSp macro="">
      <xdr:nvCxnSpPr>
        <xdr:cNvPr id="129" name="直線コネクタ 128"/>
        <xdr:cNvCxnSpPr/>
      </xdr:nvCxnSpPr>
      <xdr:spPr>
        <a:xfrm>
          <a:off x="1130300" y="9961186"/>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18109</xdr:rowOff>
    </xdr:from>
    <xdr:to>
      <xdr:col>24</xdr:col>
      <xdr:colOff>114300</xdr:colOff>
      <xdr:row>57</xdr:row>
      <xdr:rowOff>119709</xdr:rowOff>
    </xdr:to>
    <xdr:sp macro="" textlink="">
      <xdr:nvSpPr>
        <xdr:cNvPr id="139" name="楕円 138"/>
        <xdr:cNvSpPr/>
      </xdr:nvSpPr>
      <xdr:spPr>
        <a:xfrm>
          <a:off x="4584700" y="97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40986</xdr:rowOff>
    </xdr:from>
    <xdr:ext cx="599010" cy="259045"/>
    <xdr:sp macro="" textlink="">
      <xdr:nvSpPr>
        <xdr:cNvPr id="140" name="総務費該当値テキスト"/>
        <xdr:cNvSpPr txBox="1"/>
      </xdr:nvSpPr>
      <xdr:spPr>
        <a:xfrm>
          <a:off x="4686300" y="964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135688</xdr:rowOff>
    </xdr:from>
    <xdr:to>
      <xdr:col>20</xdr:col>
      <xdr:colOff>38100</xdr:colOff>
      <xdr:row>58</xdr:row>
      <xdr:rowOff>65838</xdr:rowOff>
    </xdr:to>
    <xdr:sp macro="" textlink="">
      <xdr:nvSpPr>
        <xdr:cNvPr id="141" name="楕円 140"/>
        <xdr:cNvSpPr/>
      </xdr:nvSpPr>
      <xdr:spPr>
        <a:xfrm>
          <a:off x="3746500" y="99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56965</xdr:rowOff>
    </xdr:from>
    <xdr:ext cx="534377" cy="259045"/>
    <xdr:sp macro="" textlink="">
      <xdr:nvSpPr>
        <xdr:cNvPr id="142" name="テキスト ボックス 141"/>
        <xdr:cNvSpPr txBox="1"/>
      </xdr:nvSpPr>
      <xdr:spPr>
        <a:xfrm>
          <a:off x="3530111" y="100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127096</xdr:rowOff>
    </xdr:from>
    <xdr:to>
      <xdr:col>15</xdr:col>
      <xdr:colOff>101600</xdr:colOff>
      <xdr:row>58</xdr:row>
      <xdr:rowOff>57246</xdr:rowOff>
    </xdr:to>
    <xdr:sp macro="" textlink="">
      <xdr:nvSpPr>
        <xdr:cNvPr id="143" name="楕円 142"/>
        <xdr:cNvSpPr/>
      </xdr:nvSpPr>
      <xdr:spPr>
        <a:xfrm>
          <a:off x="2857500" y="98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48373</xdr:rowOff>
    </xdr:from>
    <xdr:ext cx="534377" cy="259045"/>
    <xdr:sp macro="" textlink="">
      <xdr:nvSpPr>
        <xdr:cNvPr id="144" name="テキスト ボックス 143"/>
        <xdr:cNvSpPr txBox="1"/>
      </xdr:nvSpPr>
      <xdr:spPr>
        <a:xfrm>
          <a:off x="2641111" y="99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160053</xdr:rowOff>
    </xdr:from>
    <xdr:to>
      <xdr:col>10</xdr:col>
      <xdr:colOff>165100</xdr:colOff>
      <xdr:row>58</xdr:row>
      <xdr:rowOff>90203</xdr:rowOff>
    </xdr:to>
    <xdr:sp macro="" textlink="">
      <xdr:nvSpPr>
        <xdr:cNvPr id="145" name="楕円 144"/>
        <xdr:cNvSpPr/>
      </xdr:nvSpPr>
      <xdr:spPr>
        <a:xfrm>
          <a:off x="1968500" y="99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81330</xdr:rowOff>
    </xdr:from>
    <xdr:ext cx="534377" cy="259045"/>
    <xdr:sp macro="" textlink="">
      <xdr:nvSpPr>
        <xdr:cNvPr id="146" name="テキスト ボックス 145"/>
        <xdr:cNvSpPr txBox="1"/>
      </xdr:nvSpPr>
      <xdr:spPr>
        <a:xfrm>
          <a:off x="1752111" y="100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137736</xdr:rowOff>
    </xdr:from>
    <xdr:to>
      <xdr:col>6</xdr:col>
      <xdr:colOff>38100</xdr:colOff>
      <xdr:row>58</xdr:row>
      <xdr:rowOff>67886</xdr:rowOff>
    </xdr:to>
    <xdr:sp macro="" textlink="">
      <xdr:nvSpPr>
        <xdr:cNvPr id="147" name="楕円 146"/>
        <xdr:cNvSpPr/>
      </xdr:nvSpPr>
      <xdr:spPr>
        <a:xfrm>
          <a:off x="1079500" y="99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59013</xdr:rowOff>
    </xdr:from>
    <xdr:ext cx="534377" cy="259045"/>
    <xdr:sp macro="" textlink="">
      <xdr:nvSpPr>
        <xdr:cNvPr id="148" name="テキスト ボックス 147"/>
        <xdr:cNvSpPr txBox="1"/>
      </xdr:nvSpPr>
      <xdr:spPr>
        <a:xfrm>
          <a:off x="863111" y="100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54493</xdr:rowOff>
    </xdr:from>
    <xdr:to>
      <xdr:col>24</xdr:col>
      <xdr:colOff>63500</xdr:colOff>
      <xdr:row>74</xdr:row>
      <xdr:rowOff>63500</xdr:rowOff>
    </xdr:to>
    <xdr:cxnSp macro="">
      <xdr:nvCxnSpPr>
        <xdr:cNvPr id="178" name="直線コネクタ 177"/>
        <xdr:cNvCxnSpPr/>
      </xdr:nvCxnSpPr>
      <xdr:spPr>
        <a:xfrm flipV="1">
          <a:off x="3797300" y="1274179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47392</xdr:rowOff>
    </xdr:from>
    <xdr:to>
      <xdr:col>19</xdr:col>
      <xdr:colOff>177800</xdr:colOff>
      <xdr:row>74</xdr:row>
      <xdr:rowOff>63500</xdr:rowOff>
    </xdr:to>
    <xdr:cxnSp macro="">
      <xdr:nvCxnSpPr>
        <xdr:cNvPr id="181" name="直線コネクタ 180"/>
        <xdr:cNvCxnSpPr/>
      </xdr:nvCxnSpPr>
      <xdr:spPr>
        <a:xfrm>
          <a:off x="2908300" y="12734692"/>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47392</xdr:rowOff>
    </xdr:from>
    <xdr:to>
      <xdr:col>15</xdr:col>
      <xdr:colOff>50800</xdr:colOff>
      <xdr:row>74</xdr:row>
      <xdr:rowOff>100442</xdr:rowOff>
    </xdr:to>
    <xdr:cxnSp macro="">
      <xdr:nvCxnSpPr>
        <xdr:cNvPr id="184" name="直線コネクタ 183"/>
        <xdr:cNvCxnSpPr/>
      </xdr:nvCxnSpPr>
      <xdr:spPr>
        <a:xfrm flipV="1">
          <a:off x="2019300" y="12734692"/>
          <a:ext cx="889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95900</xdr:rowOff>
    </xdr:from>
    <xdr:to>
      <xdr:col>10</xdr:col>
      <xdr:colOff>114300</xdr:colOff>
      <xdr:row>74</xdr:row>
      <xdr:rowOff>100442</xdr:rowOff>
    </xdr:to>
    <xdr:cxnSp macro="">
      <xdr:nvCxnSpPr>
        <xdr:cNvPr id="187" name="直線コネクタ 186"/>
        <xdr:cNvCxnSpPr/>
      </xdr:nvCxnSpPr>
      <xdr:spPr>
        <a:xfrm>
          <a:off x="1130300" y="12783200"/>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3693</xdr:rowOff>
    </xdr:from>
    <xdr:to>
      <xdr:col>24</xdr:col>
      <xdr:colOff>114300</xdr:colOff>
      <xdr:row>74</xdr:row>
      <xdr:rowOff>105293</xdr:rowOff>
    </xdr:to>
    <xdr:sp macro="" textlink="">
      <xdr:nvSpPr>
        <xdr:cNvPr id="197" name="楕円 196"/>
        <xdr:cNvSpPr/>
      </xdr:nvSpPr>
      <xdr:spPr>
        <a:xfrm>
          <a:off x="4584700" y="126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26570</xdr:rowOff>
    </xdr:from>
    <xdr:ext cx="599010" cy="259045"/>
    <xdr:sp macro="" textlink="">
      <xdr:nvSpPr>
        <xdr:cNvPr id="198" name="民生費該当値テキスト"/>
        <xdr:cNvSpPr txBox="1"/>
      </xdr:nvSpPr>
      <xdr:spPr>
        <a:xfrm>
          <a:off x="4686300" y="1254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12700</xdr:rowOff>
    </xdr:from>
    <xdr:to>
      <xdr:col>20</xdr:col>
      <xdr:colOff>38100</xdr:colOff>
      <xdr:row>74</xdr:row>
      <xdr:rowOff>114300</xdr:rowOff>
    </xdr:to>
    <xdr:sp macro="" textlink="">
      <xdr:nvSpPr>
        <xdr:cNvPr id="199" name="楕円 198"/>
        <xdr:cNvSpPr/>
      </xdr:nvSpPr>
      <xdr:spPr>
        <a:xfrm>
          <a:off x="37465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130827</xdr:rowOff>
    </xdr:from>
    <xdr:ext cx="599010" cy="259045"/>
    <xdr:sp macro="" textlink="">
      <xdr:nvSpPr>
        <xdr:cNvPr id="200" name="テキスト ボックス 199"/>
        <xdr:cNvSpPr txBox="1"/>
      </xdr:nvSpPr>
      <xdr:spPr>
        <a:xfrm>
          <a:off x="3497795" y="124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168042</xdr:rowOff>
    </xdr:from>
    <xdr:to>
      <xdr:col>15</xdr:col>
      <xdr:colOff>101600</xdr:colOff>
      <xdr:row>74</xdr:row>
      <xdr:rowOff>98192</xdr:rowOff>
    </xdr:to>
    <xdr:sp macro="" textlink="">
      <xdr:nvSpPr>
        <xdr:cNvPr id="201" name="楕円 200"/>
        <xdr:cNvSpPr/>
      </xdr:nvSpPr>
      <xdr:spPr>
        <a:xfrm>
          <a:off x="28575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114719</xdr:rowOff>
    </xdr:from>
    <xdr:ext cx="599010" cy="259045"/>
    <xdr:sp macro="" textlink="">
      <xdr:nvSpPr>
        <xdr:cNvPr id="202" name="テキスト ボックス 201"/>
        <xdr:cNvSpPr txBox="1"/>
      </xdr:nvSpPr>
      <xdr:spPr>
        <a:xfrm>
          <a:off x="2608795" y="124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49642</xdr:rowOff>
    </xdr:from>
    <xdr:to>
      <xdr:col>10</xdr:col>
      <xdr:colOff>165100</xdr:colOff>
      <xdr:row>74</xdr:row>
      <xdr:rowOff>151242</xdr:rowOff>
    </xdr:to>
    <xdr:sp macro="" textlink="">
      <xdr:nvSpPr>
        <xdr:cNvPr id="203" name="楕円 202"/>
        <xdr:cNvSpPr/>
      </xdr:nvSpPr>
      <xdr:spPr>
        <a:xfrm>
          <a:off x="1968500" y="127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167769</xdr:rowOff>
    </xdr:from>
    <xdr:ext cx="599010" cy="259045"/>
    <xdr:sp macro="" textlink="">
      <xdr:nvSpPr>
        <xdr:cNvPr id="204" name="テキスト ボックス 203"/>
        <xdr:cNvSpPr txBox="1"/>
      </xdr:nvSpPr>
      <xdr:spPr>
        <a:xfrm>
          <a:off x="1719795" y="125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45100</xdr:rowOff>
    </xdr:from>
    <xdr:to>
      <xdr:col>6</xdr:col>
      <xdr:colOff>38100</xdr:colOff>
      <xdr:row>74</xdr:row>
      <xdr:rowOff>146700</xdr:rowOff>
    </xdr:to>
    <xdr:sp macro="" textlink="">
      <xdr:nvSpPr>
        <xdr:cNvPr id="205" name="楕円 204"/>
        <xdr:cNvSpPr/>
      </xdr:nvSpPr>
      <xdr:spPr>
        <a:xfrm>
          <a:off x="1079500" y="12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163227</xdr:rowOff>
    </xdr:from>
    <xdr:ext cx="599010" cy="259045"/>
    <xdr:sp macro="" textlink="">
      <xdr:nvSpPr>
        <xdr:cNvPr id="206" name="テキスト ボックス 205"/>
        <xdr:cNvSpPr txBox="1"/>
      </xdr:nvSpPr>
      <xdr:spPr>
        <a:xfrm>
          <a:off x="830795" y="1250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121593</xdr:rowOff>
    </xdr:from>
    <xdr:to>
      <xdr:col>24</xdr:col>
      <xdr:colOff>63500</xdr:colOff>
      <xdr:row>97</xdr:row>
      <xdr:rowOff>126546</xdr:rowOff>
    </xdr:to>
    <xdr:cxnSp macro="">
      <xdr:nvCxnSpPr>
        <xdr:cNvPr id="239" name="直線コネクタ 238"/>
        <xdr:cNvCxnSpPr/>
      </xdr:nvCxnSpPr>
      <xdr:spPr>
        <a:xfrm>
          <a:off x="3797300" y="1675224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118335</xdr:rowOff>
    </xdr:from>
    <xdr:to>
      <xdr:col>19</xdr:col>
      <xdr:colOff>177800</xdr:colOff>
      <xdr:row>97</xdr:row>
      <xdr:rowOff>121593</xdr:rowOff>
    </xdr:to>
    <xdr:cxnSp macro="">
      <xdr:nvCxnSpPr>
        <xdr:cNvPr id="242" name="直線コネクタ 241"/>
        <xdr:cNvCxnSpPr/>
      </xdr:nvCxnSpPr>
      <xdr:spPr>
        <a:xfrm>
          <a:off x="2908300" y="16748985"/>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114336</xdr:rowOff>
    </xdr:from>
    <xdr:to>
      <xdr:col>15</xdr:col>
      <xdr:colOff>50800</xdr:colOff>
      <xdr:row>97</xdr:row>
      <xdr:rowOff>118335</xdr:rowOff>
    </xdr:to>
    <xdr:cxnSp macro="">
      <xdr:nvCxnSpPr>
        <xdr:cNvPr id="245" name="直線コネクタ 244"/>
        <xdr:cNvCxnSpPr/>
      </xdr:nvCxnSpPr>
      <xdr:spPr>
        <a:xfrm>
          <a:off x="2019300" y="1674498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109058</xdr:rowOff>
    </xdr:from>
    <xdr:to>
      <xdr:col>10</xdr:col>
      <xdr:colOff>114300</xdr:colOff>
      <xdr:row>97</xdr:row>
      <xdr:rowOff>114336</xdr:rowOff>
    </xdr:to>
    <xdr:cxnSp macro="">
      <xdr:nvCxnSpPr>
        <xdr:cNvPr id="248" name="直線コネクタ 247"/>
        <xdr:cNvCxnSpPr/>
      </xdr:nvCxnSpPr>
      <xdr:spPr>
        <a:xfrm>
          <a:off x="1130300" y="16739708"/>
          <a:ext cx="8890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75746</xdr:rowOff>
    </xdr:from>
    <xdr:to>
      <xdr:col>24</xdr:col>
      <xdr:colOff>114300</xdr:colOff>
      <xdr:row>98</xdr:row>
      <xdr:rowOff>5896</xdr:rowOff>
    </xdr:to>
    <xdr:sp macro="" textlink="">
      <xdr:nvSpPr>
        <xdr:cNvPr id="258" name="楕円 257"/>
        <xdr:cNvSpPr/>
      </xdr:nvSpPr>
      <xdr:spPr>
        <a:xfrm>
          <a:off x="4584700" y="167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54173</xdr:rowOff>
    </xdr:from>
    <xdr:ext cx="534377" cy="259045"/>
    <xdr:sp macro="" textlink="">
      <xdr:nvSpPr>
        <xdr:cNvPr id="259" name="衛生費該当値テキスト"/>
        <xdr:cNvSpPr txBox="1"/>
      </xdr:nvSpPr>
      <xdr:spPr>
        <a:xfrm>
          <a:off x="4686300" y="16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70793</xdr:rowOff>
    </xdr:from>
    <xdr:to>
      <xdr:col>20</xdr:col>
      <xdr:colOff>38100</xdr:colOff>
      <xdr:row>98</xdr:row>
      <xdr:rowOff>943</xdr:rowOff>
    </xdr:to>
    <xdr:sp macro="" textlink="">
      <xdr:nvSpPr>
        <xdr:cNvPr id="260" name="楕円 259"/>
        <xdr:cNvSpPr/>
      </xdr:nvSpPr>
      <xdr:spPr>
        <a:xfrm>
          <a:off x="3746500" y="167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163520</xdr:rowOff>
    </xdr:from>
    <xdr:ext cx="534377" cy="259045"/>
    <xdr:sp macro="" textlink="">
      <xdr:nvSpPr>
        <xdr:cNvPr id="261" name="テキスト ボックス 260"/>
        <xdr:cNvSpPr txBox="1"/>
      </xdr:nvSpPr>
      <xdr:spPr>
        <a:xfrm>
          <a:off x="3530111" y="1679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67535</xdr:rowOff>
    </xdr:from>
    <xdr:to>
      <xdr:col>15</xdr:col>
      <xdr:colOff>101600</xdr:colOff>
      <xdr:row>97</xdr:row>
      <xdr:rowOff>169135</xdr:rowOff>
    </xdr:to>
    <xdr:sp macro="" textlink="">
      <xdr:nvSpPr>
        <xdr:cNvPr id="262" name="楕円 261"/>
        <xdr:cNvSpPr/>
      </xdr:nvSpPr>
      <xdr:spPr>
        <a:xfrm>
          <a:off x="2857500" y="16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160262</xdr:rowOff>
    </xdr:from>
    <xdr:ext cx="534377" cy="259045"/>
    <xdr:sp macro="" textlink="">
      <xdr:nvSpPr>
        <xdr:cNvPr id="263" name="テキスト ボックス 262"/>
        <xdr:cNvSpPr txBox="1"/>
      </xdr:nvSpPr>
      <xdr:spPr>
        <a:xfrm>
          <a:off x="2641111" y="167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63536</xdr:rowOff>
    </xdr:from>
    <xdr:to>
      <xdr:col>10</xdr:col>
      <xdr:colOff>165100</xdr:colOff>
      <xdr:row>97</xdr:row>
      <xdr:rowOff>165136</xdr:rowOff>
    </xdr:to>
    <xdr:sp macro="" textlink="">
      <xdr:nvSpPr>
        <xdr:cNvPr id="264" name="楕円 263"/>
        <xdr:cNvSpPr/>
      </xdr:nvSpPr>
      <xdr:spPr>
        <a:xfrm>
          <a:off x="1968500" y="166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156263</xdr:rowOff>
    </xdr:from>
    <xdr:ext cx="534377" cy="259045"/>
    <xdr:sp macro="" textlink="">
      <xdr:nvSpPr>
        <xdr:cNvPr id="265" name="テキスト ボックス 264"/>
        <xdr:cNvSpPr txBox="1"/>
      </xdr:nvSpPr>
      <xdr:spPr>
        <a:xfrm>
          <a:off x="1752111" y="167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58258</xdr:rowOff>
    </xdr:from>
    <xdr:to>
      <xdr:col>6</xdr:col>
      <xdr:colOff>38100</xdr:colOff>
      <xdr:row>97</xdr:row>
      <xdr:rowOff>159858</xdr:rowOff>
    </xdr:to>
    <xdr:sp macro="" textlink="">
      <xdr:nvSpPr>
        <xdr:cNvPr id="266" name="楕円 265"/>
        <xdr:cNvSpPr/>
      </xdr:nvSpPr>
      <xdr:spPr>
        <a:xfrm>
          <a:off x="1079500" y="166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150985</xdr:rowOff>
    </xdr:from>
    <xdr:ext cx="534377" cy="259045"/>
    <xdr:sp macro="" textlink="">
      <xdr:nvSpPr>
        <xdr:cNvPr id="267" name="テキスト ボックス 266"/>
        <xdr:cNvSpPr txBox="1"/>
      </xdr:nvSpPr>
      <xdr:spPr>
        <a:xfrm>
          <a:off x="863111" y="167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83530</xdr:rowOff>
    </xdr:from>
    <xdr:to>
      <xdr:col>41</xdr:col>
      <xdr:colOff>50800</xdr:colOff>
      <xdr:row>39</xdr:row>
      <xdr:rowOff>98878</xdr:rowOff>
    </xdr:to>
    <xdr:cxnSp macro="">
      <xdr:nvCxnSpPr>
        <xdr:cNvPr id="307" name="直線コネクタ 306"/>
        <xdr:cNvCxnSpPr/>
      </xdr:nvCxnSpPr>
      <xdr:spPr>
        <a:xfrm>
          <a:off x="6972300" y="677008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32730</xdr:rowOff>
    </xdr:from>
    <xdr:to>
      <xdr:col>36</xdr:col>
      <xdr:colOff>165100</xdr:colOff>
      <xdr:row>39</xdr:row>
      <xdr:rowOff>134330</xdr:rowOff>
    </xdr:to>
    <xdr:sp macro="" textlink="">
      <xdr:nvSpPr>
        <xdr:cNvPr id="325" name="楕円 324"/>
        <xdr:cNvSpPr/>
      </xdr:nvSpPr>
      <xdr:spPr>
        <a:xfrm>
          <a:off x="6921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125457</xdr:rowOff>
    </xdr:from>
    <xdr:ext cx="313932" cy="259045"/>
    <xdr:sp macro="" textlink="">
      <xdr:nvSpPr>
        <xdr:cNvPr id="326" name="テキスト ボックス 325"/>
        <xdr:cNvSpPr txBox="1"/>
      </xdr:nvSpPr>
      <xdr:spPr>
        <a:xfrm>
          <a:off x="6815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157035</xdr:rowOff>
    </xdr:from>
    <xdr:to>
      <xdr:col>55</xdr:col>
      <xdr:colOff>0</xdr:colOff>
      <xdr:row>58</xdr:row>
      <xdr:rowOff>9614</xdr:rowOff>
    </xdr:to>
    <xdr:cxnSp macro="">
      <xdr:nvCxnSpPr>
        <xdr:cNvPr id="355" name="直線コネクタ 354"/>
        <xdr:cNvCxnSpPr/>
      </xdr:nvCxnSpPr>
      <xdr:spPr>
        <a:xfrm flipV="1">
          <a:off x="9639300" y="9586785"/>
          <a:ext cx="838200" cy="3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126352</xdr:rowOff>
    </xdr:from>
    <xdr:to>
      <xdr:col>50</xdr:col>
      <xdr:colOff>114300</xdr:colOff>
      <xdr:row>58</xdr:row>
      <xdr:rowOff>9614</xdr:rowOff>
    </xdr:to>
    <xdr:cxnSp macro="">
      <xdr:nvCxnSpPr>
        <xdr:cNvPr id="358" name="直線コネクタ 357"/>
        <xdr:cNvCxnSpPr/>
      </xdr:nvCxnSpPr>
      <xdr:spPr>
        <a:xfrm>
          <a:off x="8750300" y="9899002"/>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126352</xdr:rowOff>
    </xdr:from>
    <xdr:to>
      <xdr:col>45</xdr:col>
      <xdr:colOff>177800</xdr:colOff>
      <xdr:row>57</xdr:row>
      <xdr:rowOff>145262</xdr:rowOff>
    </xdr:to>
    <xdr:cxnSp macro="">
      <xdr:nvCxnSpPr>
        <xdr:cNvPr id="361" name="直線コネクタ 360"/>
        <xdr:cNvCxnSpPr/>
      </xdr:nvCxnSpPr>
      <xdr:spPr>
        <a:xfrm flipV="1">
          <a:off x="7861300" y="9899002"/>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117399</xdr:rowOff>
    </xdr:from>
    <xdr:to>
      <xdr:col>41</xdr:col>
      <xdr:colOff>50800</xdr:colOff>
      <xdr:row>57</xdr:row>
      <xdr:rowOff>145262</xdr:rowOff>
    </xdr:to>
    <xdr:cxnSp macro="">
      <xdr:nvCxnSpPr>
        <xdr:cNvPr id="364" name="直線コネクタ 363"/>
        <xdr:cNvCxnSpPr/>
      </xdr:nvCxnSpPr>
      <xdr:spPr>
        <a:xfrm>
          <a:off x="6972300" y="9890049"/>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106235</xdr:rowOff>
    </xdr:from>
    <xdr:to>
      <xdr:col>55</xdr:col>
      <xdr:colOff>50800</xdr:colOff>
      <xdr:row>56</xdr:row>
      <xdr:rowOff>36385</xdr:rowOff>
    </xdr:to>
    <xdr:sp macro="" textlink="">
      <xdr:nvSpPr>
        <xdr:cNvPr id="374" name="楕円 373"/>
        <xdr:cNvSpPr/>
      </xdr:nvSpPr>
      <xdr:spPr>
        <a:xfrm>
          <a:off x="10426700" y="95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129112</xdr:rowOff>
    </xdr:from>
    <xdr:ext cx="534377" cy="259045"/>
    <xdr:sp macro="" textlink="">
      <xdr:nvSpPr>
        <xdr:cNvPr id="375" name="農林水産業費該当値テキスト"/>
        <xdr:cNvSpPr txBox="1"/>
      </xdr:nvSpPr>
      <xdr:spPr>
        <a:xfrm>
          <a:off x="10528300" y="93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130264</xdr:rowOff>
    </xdr:from>
    <xdr:to>
      <xdr:col>50</xdr:col>
      <xdr:colOff>165100</xdr:colOff>
      <xdr:row>58</xdr:row>
      <xdr:rowOff>60414</xdr:rowOff>
    </xdr:to>
    <xdr:sp macro="" textlink="">
      <xdr:nvSpPr>
        <xdr:cNvPr id="376" name="楕円 375"/>
        <xdr:cNvSpPr/>
      </xdr:nvSpPr>
      <xdr:spPr>
        <a:xfrm>
          <a:off x="95885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51541</xdr:rowOff>
    </xdr:from>
    <xdr:ext cx="534377" cy="259045"/>
    <xdr:sp macro="" textlink="">
      <xdr:nvSpPr>
        <xdr:cNvPr id="377" name="テキスト ボックス 376"/>
        <xdr:cNvSpPr txBox="1"/>
      </xdr:nvSpPr>
      <xdr:spPr>
        <a:xfrm>
          <a:off x="9372111" y="99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75552</xdr:rowOff>
    </xdr:from>
    <xdr:to>
      <xdr:col>46</xdr:col>
      <xdr:colOff>38100</xdr:colOff>
      <xdr:row>58</xdr:row>
      <xdr:rowOff>5702</xdr:rowOff>
    </xdr:to>
    <xdr:sp macro="" textlink="">
      <xdr:nvSpPr>
        <xdr:cNvPr id="378" name="楕円 377"/>
        <xdr:cNvSpPr/>
      </xdr:nvSpPr>
      <xdr:spPr>
        <a:xfrm>
          <a:off x="8699500" y="9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168279</xdr:rowOff>
    </xdr:from>
    <xdr:ext cx="534377" cy="259045"/>
    <xdr:sp macro="" textlink="">
      <xdr:nvSpPr>
        <xdr:cNvPr id="379" name="テキスト ボックス 378"/>
        <xdr:cNvSpPr txBox="1"/>
      </xdr:nvSpPr>
      <xdr:spPr>
        <a:xfrm>
          <a:off x="8483111" y="9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94462</xdr:rowOff>
    </xdr:from>
    <xdr:to>
      <xdr:col>41</xdr:col>
      <xdr:colOff>101600</xdr:colOff>
      <xdr:row>58</xdr:row>
      <xdr:rowOff>24612</xdr:rowOff>
    </xdr:to>
    <xdr:sp macro="" textlink="">
      <xdr:nvSpPr>
        <xdr:cNvPr id="380" name="楕円 379"/>
        <xdr:cNvSpPr/>
      </xdr:nvSpPr>
      <xdr:spPr>
        <a:xfrm>
          <a:off x="7810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15739</xdr:rowOff>
    </xdr:from>
    <xdr:ext cx="534377" cy="259045"/>
    <xdr:sp macro="" textlink="">
      <xdr:nvSpPr>
        <xdr:cNvPr id="381" name="テキスト ボックス 380"/>
        <xdr:cNvSpPr txBox="1"/>
      </xdr:nvSpPr>
      <xdr:spPr>
        <a:xfrm>
          <a:off x="7594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66599</xdr:rowOff>
    </xdr:from>
    <xdr:to>
      <xdr:col>36</xdr:col>
      <xdr:colOff>165100</xdr:colOff>
      <xdr:row>57</xdr:row>
      <xdr:rowOff>168199</xdr:rowOff>
    </xdr:to>
    <xdr:sp macro="" textlink="">
      <xdr:nvSpPr>
        <xdr:cNvPr id="382" name="楕円 381"/>
        <xdr:cNvSpPr/>
      </xdr:nvSpPr>
      <xdr:spPr>
        <a:xfrm>
          <a:off x="6921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159326</xdr:rowOff>
    </xdr:from>
    <xdr:ext cx="534377" cy="259045"/>
    <xdr:sp macro="" textlink="">
      <xdr:nvSpPr>
        <xdr:cNvPr id="383" name="テキスト ボックス 382"/>
        <xdr:cNvSpPr txBox="1"/>
      </xdr:nvSpPr>
      <xdr:spPr>
        <a:xfrm>
          <a:off x="6705111" y="99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148478</xdr:rowOff>
    </xdr:from>
    <xdr:to>
      <xdr:col>55</xdr:col>
      <xdr:colOff>0</xdr:colOff>
      <xdr:row>79</xdr:row>
      <xdr:rowOff>2594</xdr:rowOff>
    </xdr:to>
    <xdr:cxnSp macro="">
      <xdr:nvCxnSpPr>
        <xdr:cNvPr id="412" name="直線コネクタ 411"/>
        <xdr:cNvCxnSpPr/>
      </xdr:nvCxnSpPr>
      <xdr:spPr>
        <a:xfrm flipV="1">
          <a:off x="9639300" y="13521578"/>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66815</xdr:rowOff>
    </xdr:from>
    <xdr:to>
      <xdr:col>50</xdr:col>
      <xdr:colOff>114300</xdr:colOff>
      <xdr:row>79</xdr:row>
      <xdr:rowOff>2594</xdr:rowOff>
    </xdr:to>
    <xdr:cxnSp macro="">
      <xdr:nvCxnSpPr>
        <xdr:cNvPr id="415" name="直線コネクタ 414"/>
        <xdr:cNvCxnSpPr/>
      </xdr:nvCxnSpPr>
      <xdr:spPr>
        <a:xfrm>
          <a:off x="8750300" y="13439915"/>
          <a:ext cx="889000" cy="10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66815</xdr:rowOff>
    </xdr:from>
    <xdr:to>
      <xdr:col>45</xdr:col>
      <xdr:colOff>177800</xdr:colOff>
      <xdr:row>78</xdr:row>
      <xdr:rowOff>163330</xdr:rowOff>
    </xdr:to>
    <xdr:cxnSp macro="">
      <xdr:nvCxnSpPr>
        <xdr:cNvPr id="418" name="直線コネクタ 417"/>
        <xdr:cNvCxnSpPr/>
      </xdr:nvCxnSpPr>
      <xdr:spPr>
        <a:xfrm flipV="1">
          <a:off x="7861300" y="1343991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155870</xdr:rowOff>
    </xdr:from>
    <xdr:to>
      <xdr:col>41</xdr:col>
      <xdr:colOff>50800</xdr:colOff>
      <xdr:row>78</xdr:row>
      <xdr:rowOff>163330</xdr:rowOff>
    </xdr:to>
    <xdr:cxnSp macro="">
      <xdr:nvCxnSpPr>
        <xdr:cNvPr id="421" name="直線コネクタ 420"/>
        <xdr:cNvCxnSpPr/>
      </xdr:nvCxnSpPr>
      <xdr:spPr>
        <a:xfrm>
          <a:off x="6972300" y="1352897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97678</xdr:rowOff>
    </xdr:from>
    <xdr:to>
      <xdr:col>55</xdr:col>
      <xdr:colOff>50800</xdr:colOff>
      <xdr:row>79</xdr:row>
      <xdr:rowOff>27828</xdr:rowOff>
    </xdr:to>
    <xdr:sp macro="" textlink="">
      <xdr:nvSpPr>
        <xdr:cNvPr id="431" name="楕円 430"/>
        <xdr:cNvSpPr/>
      </xdr:nvSpPr>
      <xdr:spPr>
        <a:xfrm>
          <a:off x="10426700" y="134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12605</xdr:rowOff>
    </xdr:from>
    <xdr:ext cx="469744" cy="259045"/>
    <xdr:sp macro="" textlink="">
      <xdr:nvSpPr>
        <xdr:cNvPr id="432" name="商工費該当値テキスト"/>
        <xdr:cNvSpPr txBox="1"/>
      </xdr:nvSpPr>
      <xdr:spPr>
        <a:xfrm>
          <a:off x="10528300" y="133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123244</xdr:rowOff>
    </xdr:from>
    <xdr:to>
      <xdr:col>50</xdr:col>
      <xdr:colOff>165100</xdr:colOff>
      <xdr:row>79</xdr:row>
      <xdr:rowOff>53394</xdr:rowOff>
    </xdr:to>
    <xdr:sp macro="" textlink="">
      <xdr:nvSpPr>
        <xdr:cNvPr id="433" name="楕円 432"/>
        <xdr:cNvSpPr/>
      </xdr:nvSpPr>
      <xdr:spPr>
        <a:xfrm>
          <a:off x="9588500" y="134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44521</xdr:rowOff>
    </xdr:from>
    <xdr:ext cx="469744" cy="259045"/>
    <xdr:sp macro="" textlink="">
      <xdr:nvSpPr>
        <xdr:cNvPr id="434" name="テキスト ボックス 433"/>
        <xdr:cNvSpPr txBox="1"/>
      </xdr:nvSpPr>
      <xdr:spPr>
        <a:xfrm>
          <a:off x="9404428" y="1358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16015</xdr:rowOff>
    </xdr:from>
    <xdr:to>
      <xdr:col>46</xdr:col>
      <xdr:colOff>38100</xdr:colOff>
      <xdr:row>78</xdr:row>
      <xdr:rowOff>117615</xdr:rowOff>
    </xdr:to>
    <xdr:sp macro="" textlink="">
      <xdr:nvSpPr>
        <xdr:cNvPr id="435" name="楕円 434"/>
        <xdr:cNvSpPr/>
      </xdr:nvSpPr>
      <xdr:spPr>
        <a:xfrm>
          <a:off x="8699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134142</xdr:rowOff>
    </xdr:from>
    <xdr:ext cx="534377" cy="259045"/>
    <xdr:sp macro="" textlink="">
      <xdr:nvSpPr>
        <xdr:cNvPr id="436" name="テキスト ボックス 435"/>
        <xdr:cNvSpPr txBox="1"/>
      </xdr:nvSpPr>
      <xdr:spPr>
        <a:xfrm>
          <a:off x="8483111" y="131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112530</xdr:rowOff>
    </xdr:from>
    <xdr:to>
      <xdr:col>41</xdr:col>
      <xdr:colOff>101600</xdr:colOff>
      <xdr:row>79</xdr:row>
      <xdr:rowOff>42680</xdr:rowOff>
    </xdr:to>
    <xdr:sp macro="" textlink="">
      <xdr:nvSpPr>
        <xdr:cNvPr id="437" name="楕円 436"/>
        <xdr:cNvSpPr/>
      </xdr:nvSpPr>
      <xdr:spPr>
        <a:xfrm>
          <a:off x="7810500" y="13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33807</xdr:rowOff>
    </xdr:from>
    <xdr:ext cx="469744" cy="259045"/>
    <xdr:sp macro="" textlink="">
      <xdr:nvSpPr>
        <xdr:cNvPr id="438" name="テキスト ボックス 437"/>
        <xdr:cNvSpPr txBox="1"/>
      </xdr:nvSpPr>
      <xdr:spPr>
        <a:xfrm>
          <a:off x="7626428" y="13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105070</xdr:rowOff>
    </xdr:from>
    <xdr:to>
      <xdr:col>36</xdr:col>
      <xdr:colOff>165100</xdr:colOff>
      <xdr:row>79</xdr:row>
      <xdr:rowOff>35220</xdr:rowOff>
    </xdr:to>
    <xdr:sp macro="" textlink="">
      <xdr:nvSpPr>
        <xdr:cNvPr id="439" name="楕円 438"/>
        <xdr:cNvSpPr/>
      </xdr:nvSpPr>
      <xdr:spPr>
        <a:xfrm>
          <a:off x="6921500" y="134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26347</xdr:rowOff>
    </xdr:from>
    <xdr:ext cx="469744" cy="259045"/>
    <xdr:sp macro="" textlink="">
      <xdr:nvSpPr>
        <xdr:cNvPr id="440" name="テキスト ボックス 439"/>
        <xdr:cNvSpPr txBox="1"/>
      </xdr:nvSpPr>
      <xdr:spPr>
        <a:xfrm>
          <a:off x="6737428" y="13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147462</xdr:rowOff>
    </xdr:from>
    <xdr:to>
      <xdr:col>55</xdr:col>
      <xdr:colOff>0</xdr:colOff>
      <xdr:row>96</xdr:row>
      <xdr:rowOff>148940</xdr:rowOff>
    </xdr:to>
    <xdr:cxnSp macro="">
      <xdr:nvCxnSpPr>
        <xdr:cNvPr id="473" name="直線コネクタ 472"/>
        <xdr:cNvCxnSpPr/>
      </xdr:nvCxnSpPr>
      <xdr:spPr>
        <a:xfrm flipV="1">
          <a:off x="9639300" y="16435212"/>
          <a:ext cx="838200" cy="17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148940</xdr:rowOff>
    </xdr:from>
    <xdr:to>
      <xdr:col>50</xdr:col>
      <xdr:colOff>114300</xdr:colOff>
      <xdr:row>97</xdr:row>
      <xdr:rowOff>31544</xdr:rowOff>
    </xdr:to>
    <xdr:cxnSp macro="">
      <xdr:nvCxnSpPr>
        <xdr:cNvPr id="476" name="直線コネクタ 475"/>
        <xdr:cNvCxnSpPr/>
      </xdr:nvCxnSpPr>
      <xdr:spPr>
        <a:xfrm flipV="1">
          <a:off x="8750300" y="16608140"/>
          <a:ext cx="889000" cy="5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28287</xdr:rowOff>
    </xdr:from>
    <xdr:to>
      <xdr:col>45</xdr:col>
      <xdr:colOff>177800</xdr:colOff>
      <xdr:row>97</xdr:row>
      <xdr:rowOff>31544</xdr:rowOff>
    </xdr:to>
    <xdr:cxnSp macro="">
      <xdr:nvCxnSpPr>
        <xdr:cNvPr id="479" name="直線コネクタ 478"/>
        <xdr:cNvCxnSpPr/>
      </xdr:nvCxnSpPr>
      <xdr:spPr>
        <a:xfrm>
          <a:off x="7861300" y="1665893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164142</xdr:rowOff>
    </xdr:from>
    <xdr:to>
      <xdr:col>41</xdr:col>
      <xdr:colOff>50800</xdr:colOff>
      <xdr:row>97</xdr:row>
      <xdr:rowOff>28287</xdr:rowOff>
    </xdr:to>
    <xdr:cxnSp macro="">
      <xdr:nvCxnSpPr>
        <xdr:cNvPr id="482" name="直線コネクタ 481"/>
        <xdr:cNvCxnSpPr/>
      </xdr:nvCxnSpPr>
      <xdr:spPr>
        <a:xfrm>
          <a:off x="6972300" y="16623342"/>
          <a:ext cx="8890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96662</xdr:rowOff>
    </xdr:from>
    <xdr:to>
      <xdr:col>55</xdr:col>
      <xdr:colOff>50800</xdr:colOff>
      <xdr:row>96</xdr:row>
      <xdr:rowOff>26812</xdr:rowOff>
    </xdr:to>
    <xdr:sp macro="" textlink="">
      <xdr:nvSpPr>
        <xdr:cNvPr id="492" name="楕円 491"/>
        <xdr:cNvSpPr/>
      </xdr:nvSpPr>
      <xdr:spPr>
        <a:xfrm>
          <a:off x="10426700" y="163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119539</xdr:rowOff>
    </xdr:from>
    <xdr:ext cx="534377" cy="259045"/>
    <xdr:sp macro="" textlink="">
      <xdr:nvSpPr>
        <xdr:cNvPr id="493" name="土木費該当値テキスト"/>
        <xdr:cNvSpPr txBox="1"/>
      </xdr:nvSpPr>
      <xdr:spPr>
        <a:xfrm>
          <a:off x="10528300" y="162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98140</xdr:rowOff>
    </xdr:from>
    <xdr:to>
      <xdr:col>50</xdr:col>
      <xdr:colOff>165100</xdr:colOff>
      <xdr:row>97</xdr:row>
      <xdr:rowOff>28290</xdr:rowOff>
    </xdr:to>
    <xdr:sp macro="" textlink="">
      <xdr:nvSpPr>
        <xdr:cNvPr id="494" name="楕円 493"/>
        <xdr:cNvSpPr/>
      </xdr:nvSpPr>
      <xdr:spPr>
        <a:xfrm>
          <a:off x="9588500" y="165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19417</xdr:rowOff>
    </xdr:from>
    <xdr:ext cx="534377" cy="259045"/>
    <xdr:sp macro="" textlink="">
      <xdr:nvSpPr>
        <xdr:cNvPr id="495" name="テキスト ボックス 494"/>
        <xdr:cNvSpPr txBox="1"/>
      </xdr:nvSpPr>
      <xdr:spPr>
        <a:xfrm>
          <a:off x="9372111" y="166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152194</xdr:rowOff>
    </xdr:from>
    <xdr:to>
      <xdr:col>46</xdr:col>
      <xdr:colOff>38100</xdr:colOff>
      <xdr:row>97</xdr:row>
      <xdr:rowOff>82344</xdr:rowOff>
    </xdr:to>
    <xdr:sp macro="" textlink="">
      <xdr:nvSpPr>
        <xdr:cNvPr id="496" name="楕円 495"/>
        <xdr:cNvSpPr/>
      </xdr:nvSpPr>
      <xdr:spPr>
        <a:xfrm>
          <a:off x="8699500" y="166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73471</xdr:rowOff>
    </xdr:from>
    <xdr:ext cx="534377" cy="259045"/>
    <xdr:sp macro="" textlink="">
      <xdr:nvSpPr>
        <xdr:cNvPr id="497" name="テキスト ボックス 496"/>
        <xdr:cNvSpPr txBox="1"/>
      </xdr:nvSpPr>
      <xdr:spPr>
        <a:xfrm>
          <a:off x="8483111" y="167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148937</xdr:rowOff>
    </xdr:from>
    <xdr:to>
      <xdr:col>41</xdr:col>
      <xdr:colOff>101600</xdr:colOff>
      <xdr:row>97</xdr:row>
      <xdr:rowOff>79087</xdr:rowOff>
    </xdr:to>
    <xdr:sp macro="" textlink="">
      <xdr:nvSpPr>
        <xdr:cNvPr id="498" name="楕円 497"/>
        <xdr:cNvSpPr/>
      </xdr:nvSpPr>
      <xdr:spPr>
        <a:xfrm>
          <a:off x="7810500" y="166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70214</xdr:rowOff>
    </xdr:from>
    <xdr:ext cx="534377" cy="259045"/>
    <xdr:sp macro="" textlink="">
      <xdr:nvSpPr>
        <xdr:cNvPr id="499" name="テキスト ボックス 498"/>
        <xdr:cNvSpPr txBox="1"/>
      </xdr:nvSpPr>
      <xdr:spPr>
        <a:xfrm>
          <a:off x="7594111" y="1670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113342</xdr:rowOff>
    </xdr:from>
    <xdr:to>
      <xdr:col>36</xdr:col>
      <xdr:colOff>165100</xdr:colOff>
      <xdr:row>97</xdr:row>
      <xdr:rowOff>43492</xdr:rowOff>
    </xdr:to>
    <xdr:sp macro="" textlink="">
      <xdr:nvSpPr>
        <xdr:cNvPr id="500" name="楕円 499"/>
        <xdr:cNvSpPr/>
      </xdr:nvSpPr>
      <xdr:spPr>
        <a:xfrm>
          <a:off x="6921500" y="165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34619</xdr:rowOff>
    </xdr:from>
    <xdr:ext cx="534377" cy="259045"/>
    <xdr:sp macro="" textlink="">
      <xdr:nvSpPr>
        <xdr:cNvPr id="501" name="テキスト ボックス 500"/>
        <xdr:cNvSpPr txBox="1"/>
      </xdr:nvSpPr>
      <xdr:spPr>
        <a:xfrm>
          <a:off x="6705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9608</xdr:rowOff>
    </xdr:from>
    <xdr:to>
      <xdr:col>85</xdr:col>
      <xdr:colOff>127000</xdr:colOff>
      <xdr:row>36</xdr:row>
      <xdr:rowOff>45803</xdr:rowOff>
    </xdr:to>
    <xdr:cxnSp macro="">
      <xdr:nvCxnSpPr>
        <xdr:cNvPr id="530" name="直線コネクタ 529"/>
        <xdr:cNvCxnSpPr/>
      </xdr:nvCxnSpPr>
      <xdr:spPr>
        <a:xfrm>
          <a:off x="15481300" y="618180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9608</xdr:rowOff>
    </xdr:from>
    <xdr:to>
      <xdr:col>81</xdr:col>
      <xdr:colOff>50800</xdr:colOff>
      <xdr:row>36</xdr:row>
      <xdr:rowOff>133490</xdr:rowOff>
    </xdr:to>
    <xdr:cxnSp macro="">
      <xdr:nvCxnSpPr>
        <xdr:cNvPr id="533" name="直線コネクタ 532"/>
        <xdr:cNvCxnSpPr/>
      </xdr:nvCxnSpPr>
      <xdr:spPr>
        <a:xfrm flipV="1">
          <a:off x="14592300" y="618180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63710</xdr:rowOff>
    </xdr:from>
    <xdr:to>
      <xdr:col>76</xdr:col>
      <xdr:colOff>114300</xdr:colOff>
      <xdr:row>36</xdr:row>
      <xdr:rowOff>133490</xdr:rowOff>
    </xdr:to>
    <xdr:cxnSp macro="">
      <xdr:nvCxnSpPr>
        <xdr:cNvPr id="536" name="直線コネクタ 535"/>
        <xdr:cNvCxnSpPr/>
      </xdr:nvCxnSpPr>
      <xdr:spPr>
        <a:xfrm>
          <a:off x="13703300" y="6235910"/>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142767</xdr:rowOff>
    </xdr:from>
    <xdr:to>
      <xdr:col>71</xdr:col>
      <xdr:colOff>177800</xdr:colOff>
      <xdr:row>36</xdr:row>
      <xdr:rowOff>63710</xdr:rowOff>
    </xdr:to>
    <xdr:cxnSp macro="">
      <xdr:nvCxnSpPr>
        <xdr:cNvPr id="539" name="直線コネクタ 538"/>
        <xdr:cNvCxnSpPr/>
      </xdr:nvCxnSpPr>
      <xdr:spPr>
        <a:xfrm>
          <a:off x="12814300" y="5972067"/>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166453</xdr:rowOff>
    </xdr:from>
    <xdr:to>
      <xdr:col>85</xdr:col>
      <xdr:colOff>177800</xdr:colOff>
      <xdr:row>36</xdr:row>
      <xdr:rowOff>96603</xdr:rowOff>
    </xdr:to>
    <xdr:sp macro="" textlink="">
      <xdr:nvSpPr>
        <xdr:cNvPr id="549" name="楕円 548"/>
        <xdr:cNvSpPr/>
      </xdr:nvSpPr>
      <xdr:spPr>
        <a:xfrm>
          <a:off x="16268700" y="6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17880</xdr:rowOff>
    </xdr:from>
    <xdr:ext cx="534377" cy="259045"/>
    <xdr:sp macro="" textlink="">
      <xdr:nvSpPr>
        <xdr:cNvPr id="550" name="消防費該当値テキスト"/>
        <xdr:cNvSpPr txBox="1"/>
      </xdr:nvSpPr>
      <xdr:spPr>
        <a:xfrm>
          <a:off x="16370300" y="60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130258</xdr:rowOff>
    </xdr:from>
    <xdr:to>
      <xdr:col>81</xdr:col>
      <xdr:colOff>101600</xdr:colOff>
      <xdr:row>36</xdr:row>
      <xdr:rowOff>60408</xdr:rowOff>
    </xdr:to>
    <xdr:sp macro="" textlink="">
      <xdr:nvSpPr>
        <xdr:cNvPr id="551" name="楕円 550"/>
        <xdr:cNvSpPr/>
      </xdr:nvSpPr>
      <xdr:spPr>
        <a:xfrm>
          <a:off x="15430500" y="61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76935</xdr:rowOff>
    </xdr:from>
    <xdr:ext cx="534377" cy="259045"/>
    <xdr:sp macro="" textlink="">
      <xdr:nvSpPr>
        <xdr:cNvPr id="552" name="テキスト ボックス 551"/>
        <xdr:cNvSpPr txBox="1"/>
      </xdr:nvSpPr>
      <xdr:spPr>
        <a:xfrm>
          <a:off x="15214111" y="59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82690</xdr:rowOff>
    </xdr:from>
    <xdr:to>
      <xdr:col>76</xdr:col>
      <xdr:colOff>165100</xdr:colOff>
      <xdr:row>37</xdr:row>
      <xdr:rowOff>12840</xdr:rowOff>
    </xdr:to>
    <xdr:sp macro="" textlink="">
      <xdr:nvSpPr>
        <xdr:cNvPr id="553" name="楕円 552"/>
        <xdr:cNvSpPr/>
      </xdr:nvSpPr>
      <xdr:spPr>
        <a:xfrm>
          <a:off x="14541500" y="62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3967</xdr:rowOff>
    </xdr:from>
    <xdr:ext cx="534377" cy="259045"/>
    <xdr:sp macro="" textlink="">
      <xdr:nvSpPr>
        <xdr:cNvPr id="554" name="テキスト ボックス 553"/>
        <xdr:cNvSpPr txBox="1"/>
      </xdr:nvSpPr>
      <xdr:spPr>
        <a:xfrm>
          <a:off x="14325111" y="63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12910</xdr:rowOff>
    </xdr:from>
    <xdr:to>
      <xdr:col>72</xdr:col>
      <xdr:colOff>38100</xdr:colOff>
      <xdr:row>36</xdr:row>
      <xdr:rowOff>114510</xdr:rowOff>
    </xdr:to>
    <xdr:sp macro="" textlink="">
      <xdr:nvSpPr>
        <xdr:cNvPr id="555" name="楕円 554"/>
        <xdr:cNvSpPr/>
      </xdr:nvSpPr>
      <xdr:spPr>
        <a:xfrm>
          <a:off x="13652500" y="61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131037</xdr:rowOff>
    </xdr:from>
    <xdr:ext cx="534377" cy="259045"/>
    <xdr:sp macro="" textlink="">
      <xdr:nvSpPr>
        <xdr:cNvPr id="556" name="テキスト ボックス 555"/>
        <xdr:cNvSpPr txBox="1"/>
      </xdr:nvSpPr>
      <xdr:spPr>
        <a:xfrm>
          <a:off x="13436111" y="59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91967</xdr:rowOff>
    </xdr:from>
    <xdr:to>
      <xdr:col>67</xdr:col>
      <xdr:colOff>101600</xdr:colOff>
      <xdr:row>35</xdr:row>
      <xdr:rowOff>22117</xdr:rowOff>
    </xdr:to>
    <xdr:sp macro="" textlink="">
      <xdr:nvSpPr>
        <xdr:cNvPr id="557" name="楕円 556"/>
        <xdr:cNvSpPr/>
      </xdr:nvSpPr>
      <xdr:spPr>
        <a:xfrm>
          <a:off x="12763500" y="59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38644</xdr:rowOff>
    </xdr:from>
    <xdr:ext cx="534377" cy="259045"/>
    <xdr:sp macro="" textlink="">
      <xdr:nvSpPr>
        <xdr:cNvPr id="558" name="テキスト ボックス 557"/>
        <xdr:cNvSpPr txBox="1"/>
      </xdr:nvSpPr>
      <xdr:spPr>
        <a:xfrm>
          <a:off x="12547111" y="56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83678</xdr:rowOff>
    </xdr:from>
    <xdr:to>
      <xdr:col>85</xdr:col>
      <xdr:colOff>127000</xdr:colOff>
      <xdr:row>57</xdr:row>
      <xdr:rowOff>5839</xdr:rowOff>
    </xdr:to>
    <xdr:cxnSp macro="">
      <xdr:nvCxnSpPr>
        <xdr:cNvPr id="587" name="直線コネクタ 586"/>
        <xdr:cNvCxnSpPr/>
      </xdr:nvCxnSpPr>
      <xdr:spPr>
        <a:xfrm>
          <a:off x="15481300" y="9684878"/>
          <a:ext cx="8382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83678</xdr:rowOff>
    </xdr:from>
    <xdr:to>
      <xdr:col>81</xdr:col>
      <xdr:colOff>50800</xdr:colOff>
      <xdr:row>57</xdr:row>
      <xdr:rowOff>2784</xdr:rowOff>
    </xdr:to>
    <xdr:cxnSp macro="">
      <xdr:nvCxnSpPr>
        <xdr:cNvPr id="590" name="直線コネクタ 589"/>
        <xdr:cNvCxnSpPr/>
      </xdr:nvCxnSpPr>
      <xdr:spPr>
        <a:xfrm flipV="1">
          <a:off x="14592300" y="9684878"/>
          <a:ext cx="889000" cy="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2784</xdr:rowOff>
    </xdr:from>
    <xdr:to>
      <xdr:col>76</xdr:col>
      <xdr:colOff>114300</xdr:colOff>
      <xdr:row>57</xdr:row>
      <xdr:rowOff>53945</xdr:rowOff>
    </xdr:to>
    <xdr:cxnSp macro="">
      <xdr:nvCxnSpPr>
        <xdr:cNvPr id="593" name="直線コネクタ 592"/>
        <xdr:cNvCxnSpPr/>
      </xdr:nvCxnSpPr>
      <xdr:spPr>
        <a:xfrm flipV="1">
          <a:off x="13703300" y="9775434"/>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53945</xdr:rowOff>
    </xdr:from>
    <xdr:to>
      <xdr:col>71</xdr:col>
      <xdr:colOff>177800</xdr:colOff>
      <xdr:row>57</xdr:row>
      <xdr:rowOff>87450</xdr:rowOff>
    </xdr:to>
    <xdr:cxnSp macro="">
      <xdr:nvCxnSpPr>
        <xdr:cNvPr id="596" name="直線コネクタ 595"/>
        <xdr:cNvCxnSpPr/>
      </xdr:nvCxnSpPr>
      <xdr:spPr>
        <a:xfrm flipV="1">
          <a:off x="12814300" y="9826595"/>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126489</xdr:rowOff>
    </xdr:from>
    <xdr:to>
      <xdr:col>85</xdr:col>
      <xdr:colOff>177800</xdr:colOff>
      <xdr:row>57</xdr:row>
      <xdr:rowOff>56639</xdr:rowOff>
    </xdr:to>
    <xdr:sp macro="" textlink="">
      <xdr:nvSpPr>
        <xdr:cNvPr id="606" name="楕円 605"/>
        <xdr:cNvSpPr/>
      </xdr:nvSpPr>
      <xdr:spPr>
        <a:xfrm>
          <a:off x="16268700" y="97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104916</xdr:rowOff>
    </xdr:from>
    <xdr:ext cx="534377" cy="259045"/>
    <xdr:sp macro="" textlink="">
      <xdr:nvSpPr>
        <xdr:cNvPr id="607" name="教育費該当値テキスト"/>
        <xdr:cNvSpPr txBox="1"/>
      </xdr:nvSpPr>
      <xdr:spPr>
        <a:xfrm>
          <a:off x="16370300" y="97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32878</xdr:rowOff>
    </xdr:from>
    <xdr:to>
      <xdr:col>81</xdr:col>
      <xdr:colOff>101600</xdr:colOff>
      <xdr:row>56</xdr:row>
      <xdr:rowOff>134478</xdr:rowOff>
    </xdr:to>
    <xdr:sp macro="" textlink="">
      <xdr:nvSpPr>
        <xdr:cNvPr id="608" name="楕円 607"/>
        <xdr:cNvSpPr/>
      </xdr:nvSpPr>
      <xdr:spPr>
        <a:xfrm>
          <a:off x="15430500" y="96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151005</xdr:rowOff>
    </xdr:from>
    <xdr:ext cx="534377" cy="259045"/>
    <xdr:sp macro="" textlink="">
      <xdr:nvSpPr>
        <xdr:cNvPr id="609" name="テキスト ボックス 608"/>
        <xdr:cNvSpPr txBox="1"/>
      </xdr:nvSpPr>
      <xdr:spPr>
        <a:xfrm>
          <a:off x="15214111" y="94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123434</xdr:rowOff>
    </xdr:from>
    <xdr:to>
      <xdr:col>76</xdr:col>
      <xdr:colOff>165100</xdr:colOff>
      <xdr:row>57</xdr:row>
      <xdr:rowOff>53584</xdr:rowOff>
    </xdr:to>
    <xdr:sp macro="" textlink="">
      <xdr:nvSpPr>
        <xdr:cNvPr id="610" name="楕円 609"/>
        <xdr:cNvSpPr/>
      </xdr:nvSpPr>
      <xdr:spPr>
        <a:xfrm>
          <a:off x="14541500" y="97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44711</xdr:rowOff>
    </xdr:from>
    <xdr:ext cx="534377" cy="259045"/>
    <xdr:sp macro="" textlink="">
      <xdr:nvSpPr>
        <xdr:cNvPr id="611" name="テキスト ボックス 610"/>
        <xdr:cNvSpPr txBox="1"/>
      </xdr:nvSpPr>
      <xdr:spPr>
        <a:xfrm>
          <a:off x="14325111" y="98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3145</xdr:rowOff>
    </xdr:from>
    <xdr:to>
      <xdr:col>72</xdr:col>
      <xdr:colOff>38100</xdr:colOff>
      <xdr:row>57</xdr:row>
      <xdr:rowOff>104745</xdr:rowOff>
    </xdr:to>
    <xdr:sp macro="" textlink="">
      <xdr:nvSpPr>
        <xdr:cNvPr id="612" name="楕円 611"/>
        <xdr:cNvSpPr/>
      </xdr:nvSpPr>
      <xdr:spPr>
        <a:xfrm>
          <a:off x="136525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95872</xdr:rowOff>
    </xdr:from>
    <xdr:ext cx="534377" cy="259045"/>
    <xdr:sp macro="" textlink="">
      <xdr:nvSpPr>
        <xdr:cNvPr id="613" name="テキスト ボックス 612"/>
        <xdr:cNvSpPr txBox="1"/>
      </xdr:nvSpPr>
      <xdr:spPr>
        <a:xfrm>
          <a:off x="13436111" y="98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36650</xdr:rowOff>
    </xdr:from>
    <xdr:to>
      <xdr:col>67</xdr:col>
      <xdr:colOff>101600</xdr:colOff>
      <xdr:row>57</xdr:row>
      <xdr:rowOff>138250</xdr:rowOff>
    </xdr:to>
    <xdr:sp macro="" textlink="">
      <xdr:nvSpPr>
        <xdr:cNvPr id="614" name="楕円 613"/>
        <xdr:cNvSpPr/>
      </xdr:nvSpPr>
      <xdr:spPr>
        <a:xfrm>
          <a:off x="12763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129377</xdr:rowOff>
    </xdr:from>
    <xdr:ext cx="534377" cy="259045"/>
    <xdr:sp macro="" textlink="">
      <xdr:nvSpPr>
        <xdr:cNvPr id="615" name="テキスト ボックス 614"/>
        <xdr:cNvSpPr txBox="1"/>
      </xdr:nvSpPr>
      <xdr:spPr>
        <a:xfrm>
          <a:off x="12547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49811</xdr:rowOff>
    </xdr:from>
    <xdr:to>
      <xdr:col>85</xdr:col>
      <xdr:colOff>127000</xdr:colOff>
      <xdr:row>76</xdr:row>
      <xdr:rowOff>112709</xdr:rowOff>
    </xdr:to>
    <xdr:cxnSp macro="">
      <xdr:nvCxnSpPr>
        <xdr:cNvPr id="646" name="直線コネクタ 645"/>
        <xdr:cNvCxnSpPr/>
      </xdr:nvCxnSpPr>
      <xdr:spPr>
        <a:xfrm flipV="1">
          <a:off x="15481300" y="12565661"/>
          <a:ext cx="838200" cy="5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112709</xdr:rowOff>
    </xdr:from>
    <xdr:to>
      <xdr:col>81</xdr:col>
      <xdr:colOff>50800</xdr:colOff>
      <xdr:row>79</xdr:row>
      <xdr:rowOff>22396</xdr:rowOff>
    </xdr:to>
    <xdr:cxnSp macro="">
      <xdr:nvCxnSpPr>
        <xdr:cNvPr id="649" name="直線コネクタ 648"/>
        <xdr:cNvCxnSpPr/>
      </xdr:nvCxnSpPr>
      <xdr:spPr>
        <a:xfrm flipV="1">
          <a:off x="14592300" y="13142909"/>
          <a:ext cx="889000" cy="4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22396</xdr:rowOff>
    </xdr:from>
    <xdr:to>
      <xdr:col>76</xdr:col>
      <xdr:colOff>114300</xdr:colOff>
      <xdr:row>79</xdr:row>
      <xdr:rowOff>31572</xdr:rowOff>
    </xdr:to>
    <xdr:cxnSp macro="">
      <xdr:nvCxnSpPr>
        <xdr:cNvPr id="652" name="直線コネクタ 651"/>
        <xdr:cNvCxnSpPr/>
      </xdr:nvCxnSpPr>
      <xdr:spPr>
        <a:xfrm flipV="1">
          <a:off x="13703300" y="1356694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31572</xdr:rowOff>
    </xdr:from>
    <xdr:to>
      <xdr:col>71</xdr:col>
      <xdr:colOff>177800</xdr:colOff>
      <xdr:row>79</xdr:row>
      <xdr:rowOff>58906</xdr:rowOff>
    </xdr:to>
    <xdr:cxnSp macro="">
      <xdr:nvCxnSpPr>
        <xdr:cNvPr id="655" name="直線コネクタ 654"/>
        <xdr:cNvCxnSpPr/>
      </xdr:nvCxnSpPr>
      <xdr:spPr>
        <a:xfrm flipV="1">
          <a:off x="12814300" y="13576122"/>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170461</xdr:rowOff>
    </xdr:from>
    <xdr:to>
      <xdr:col>85</xdr:col>
      <xdr:colOff>177800</xdr:colOff>
      <xdr:row>73</xdr:row>
      <xdr:rowOff>100611</xdr:rowOff>
    </xdr:to>
    <xdr:sp macro="" textlink="">
      <xdr:nvSpPr>
        <xdr:cNvPr id="665" name="楕円 664"/>
        <xdr:cNvSpPr/>
      </xdr:nvSpPr>
      <xdr:spPr>
        <a:xfrm>
          <a:off x="16268700" y="125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21888</xdr:rowOff>
    </xdr:from>
    <xdr:ext cx="534377" cy="259045"/>
    <xdr:sp macro="" textlink="">
      <xdr:nvSpPr>
        <xdr:cNvPr id="666" name="災害復旧費該当値テキスト"/>
        <xdr:cNvSpPr txBox="1"/>
      </xdr:nvSpPr>
      <xdr:spPr>
        <a:xfrm>
          <a:off x="16370300" y="1236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61909</xdr:rowOff>
    </xdr:from>
    <xdr:to>
      <xdr:col>81</xdr:col>
      <xdr:colOff>101600</xdr:colOff>
      <xdr:row>76</xdr:row>
      <xdr:rowOff>163509</xdr:rowOff>
    </xdr:to>
    <xdr:sp macro="" textlink="">
      <xdr:nvSpPr>
        <xdr:cNvPr id="667" name="楕円 666"/>
        <xdr:cNvSpPr/>
      </xdr:nvSpPr>
      <xdr:spPr>
        <a:xfrm>
          <a:off x="15430500" y="130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8586</xdr:rowOff>
    </xdr:from>
    <xdr:ext cx="534377" cy="259045"/>
    <xdr:sp macro="" textlink="">
      <xdr:nvSpPr>
        <xdr:cNvPr id="668" name="テキスト ボックス 667"/>
        <xdr:cNvSpPr txBox="1"/>
      </xdr:nvSpPr>
      <xdr:spPr>
        <a:xfrm>
          <a:off x="15214111" y="128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143046</xdr:rowOff>
    </xdr:from>
    <xdr:to>
      <xdr:col>76</xdr:col>
      <xdr:colOff>165100</xdr:colOff>
      <xdr:row>79</xdr:row>
      <xdr:rowOff>73196</xdr:rowOff>
    </xdr:to>
    <xdr:sp macro="" textlink="">
      <xdr:nvSpPr>
        <xdr:cNvPr id="669" name="楕円 668"/>
        <xdr:cNvSpPr/>
      </xdr:nvSpPr>
      <xdr:spPr>
        <a:xfrm>
          <a:off x="14541500" y="135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64323</xdr:rowOff>
    </xdr:from>
    <xdr:ext cx="469744" cy="259045"/>
    <xdr:sp macro="" textlink="">
      <xdr:nvSpPr>
        <xdr:cNvPr id="670" name="テキスト ボックス 669"/>
        <xdr:cNvSpPr txBox="1"/>
      </xdr:nvSpPr>
      <xdr:spPr>
        <a:xfrm>
          <a:off x="14357428" y="136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152222</xdr:rowOff>
    </xdr:from>
    <xdr:to>
      <xdr:col>72</xdr:col>
      <xdr:colOff>38100</xdr:colOff>
      <xdr:row>79</xdr:row>
      <xdr:rowOff>82372</xdr:rowOff>
    </xdr:to>
    <xdr:sp macro="" textlink="">
      <xdr:nvSpPr>
        <xdr:cNvPr id="671" name="楕円 670"/>
        <xdr:cNvSpPr/>
      </xdr:nvSpPr>
      <xdr:spPr>
        <a:xfrm>
          <a:off x="13652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73499</xdr:rowOff>
    </xdr:from>
    <xdr:ext cx="469744" cy="259045"/>
    <xdr:sp macro="" textlink="">
      <xdr:nvSpPr>
        <xdr:cNvPr id="672" name="テキスト ボックス 671"/>
        <xdr:cNvSpPr txBox="1"/>
      </xdr:nvSpPr>
      <xdr:spPr>
        <a:xfrm>
          <a:off x="13468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8106</xdr:rowOff>
    </xdr:from>
    <xdr:to>
      <xdr:col>67</xdr:col>
      <xdr:colOff>101600</xdr:colOff>
      <xdr:row>79</xdr:row>
      <xdr:rowOff>109706</xdr:rowOff>
    </xdr:to>
    <xdr:sp macro="" textlink="">
      <xdr:nvSpPr>
        <xdr:cNvPr id="673" name="楕円 672"/>
        <xdr:cNvSpPr/>
      </xdr:nvSpPr>
      <xdr:spPr>
        <a:xfrm>
          <a:off x="12763500" y="135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100833</xdr:rowOff>
    </xdr:from>
    <xdr:ext cx="469744" cy="259045"/>
    <xdr:sp macro="" textlink="">
      <xdr:nvSpPr>
        <xdr:cNvPr id="674" name="テキスト ボックス 673"/>
        <xdr:cNvSpPr txBox="1"/>
      </xdr:nvSpPr>
      <xdr:spPr>
        <a:xfrm>
          <a:off x="12579428" y="1364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71689</xdr:rowOff>
    </xdr:from>
    <xdr:to>
      <xdr:col>85</xdr:col>
      <xdr:colOff>127000</xdr:colOff>
      <xdr:row>98</xdr:row>
      <xdr:rowOff>72668</xdr:rowOff>
    </xdr:to>
    <xdr:cxnSp macro="">
      <xdr:nvCxnSpPr>
        <xdr:cNvPr id="705" name="直線コネクタ 704"/>
        <xdr:cNvCxnSpPr/>
      </xdr:nvCxnSpPr>
      <xdr:spPr>
        <a:xfrm flipV="1">
          <a:off x="15481300" y="1687378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72668</xdr:rowOff>
    </xdr:from>
    <xdr:to>
      <xdr:col>81</xdr:col>
      <xdr:colOff>50800</xdr:colOff>
      <xdr:row>98</xdr:row>
      <xdr:rowOff>77446</xdr:rowOff>
    </xdr:to>
    <xdr:cxnSp macro="">
      <xdr:nvCxnSpPr>
        <xdr:cNvPr id="708" name="直線コネクタ 707"/>
        <xdr:cNvCxnSpPr/>
      </xdr:nvCxnSpPr>
      <xdr:spPr>
        <a:xfrm flipV="1">
          <a:off x="14592300" y="1687476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77446</xdr:rowOff>
    </xdr:from>
    <xdr:to>
      <xdr:col>76</xdr:col>
      <xdr:colOff>114300</xdr:colOff>
      <xdr:row>98</xdr:row>
      <xdr:rowOff>89323</xdr:rowOff>
    </xdr:to>
    <xdr:cxnSp macro="">
      <xdr:nvCxnSpPr>
        <xdr:cNvPr id="711" name="直線コネクタ 710"/>
        <xdr:cNvCxnSpPr/>
      </xdr:nvCxnSpPr>
      <xdr:spPr>
        <a:xfrm flipV="1">
          <a:off x="13703300" y="16879546"/>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89323</xdr:rowOff>
    </xdr:from>
    <xdr:to>
      <xdr:col>71</xdr:col>
      <xdr:colOff>177800</xdr:colOff>
      <xdr:row>98</xdr:row>
      <xdr:rowOff>90832</xdr:rowOff>
    </xdr:to>
    <xdr:cxnSp macro="">
      <xdr:nvCxnSpPr>
        <xdr:cNvPr id="714" name="直線コネクタ 713"/>
        <xdr:cNvCxnSpPr/>
      </xdr:nvCxnSpPr>
      <xdr:spPr>
        <a:xfrm flipV="1">
          <a:off x="12814300" y="16891423"/>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20889</xdr:rowOff>
    </xdr:from>
    <xdr:to>
      <xdr:col>85</xdr:col>
      <xdr:colOff>177800</xdr:colOff>
      <xdr:row>98</xdr:row>
      <xdr:rowOff>122489</xdr:rowOff>
    </xdr:to>
    <xdr:sp macro="" textlink="">
      <xdr:nvSpPr>
        <xdr:cNvPr id="724" name="楕円 723"/>
        <xdr:cNvSpPr/>
      </xdr:nvSpPr>
      <xdr:spPr>
        <a:xfrm>
          <a:off x="16268700" y="168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21868</xdr:rowOff>
    </xdr:from>
    <xdr:to>
      <xdr:col>81</xdr:col>
      <xdr:colOff>101600</xdr:colOff>
      <xdr:row>98</xdr:row>
      <xdr:rowOff>123468</xdr:rowOff>
    </xdr:to>
    <xdr:sp macro="" textlink="">
      <xdr:nvSpPr>
        <xdr:cNvPr id="726" name="楕円 725"/>
        <xdr:cNvSpPr/>
      </xdr:nvSpPr>
      <xdr:spPr>
        <a:xfrm>
          <a:off x="15430500" y="16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114595</xdr:rowOff>
    </xdr:from>
    <xdr:ext cx="534377" cy="259045"/>
    <xdr:sp macro="" textlink="">
      <xdr:nvSpPr>
        <xdr:cNvPr id="727" name="テキスト ボックス 726"/>
        <xdr:cNvSpPr txBox="1"/>
      </xdr:nvSpPr>
      <xdr:spPr>
        <a:xfrm>
          <a:off x="15214111" y="169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26646</xdr:rowOff>
    </xdr:from>
    <xdr:to>
      <xdr:col>76</xdr:col>
      <xdr:colOff>165100</xdr:colOff>
      <xdr:row>98</xdr:row>
      <xdr:rowOff>128246</xdr:rowOff>
    </xdr:to>
    <xdr:sp macro="" textlink="">
      <xdr:nvSpPr>
        <xdr:cNvPr id="728" name="楕円 727"/>
        <xdr:cNvSpPr/>
      </xdr:nvSpPr>
      <xdr:spPr>
        <a:xfrm>
          <a:off x="14541500" y="16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119373</xdr:rowOff>
    </xdr:from>
    <xdr:ext cx="534377" cy="259045"/>
    <xdr:sp macro="" textlink="">
      <xdr:nvSpPr>
        <xdr:cNvPr id="729" name="テキスト ボックス 728"/>
        <xdr:cNvSpPr txBox="1"/>
      </xdr:nvSpPr>
      <xdr:spPr>
        <a:xfrm>
          <a:off x="14325111" y="16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38523</xdr:rowOff>
    </xdr:from>
    <xdr:to>
      <xdr:col>72</xdr:col>
      <xdr:colOff>38100</xdr:colOff>
      <xdr:row>98</xdr:row>
      <xdr:rowOff>140123</xdr:rowOff>
    </xdr:to>
    <xdr:sp macro="" textlink="">
      <xdr:nvSpPr>
        <xdr:cNvPr id="730" name="楕円 729"/>
        <xdr:cNvSpPr/>
      </xdr:nvSpPr>
      <xdr:spPr>
        <a:xfrm>
          <a:off x="13652500" y="168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131250</xdr:rowOff>
    </xdr:from>
    <xdr:ext cx="534377" cy="259045"/>
    <xdr:sp macro="" textlink="">
      <xdr:nvSpPr>
        <xdr:cNvPr id="731" name="テキスト ボックス 730"/>
        <xdr:cNvSpPr txBox="1"/>
      </xdr:nvSpPr>
      <xdr:spPr>
        <a:xfrm>
          <a:off x="13436111" y="16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40032</xdr:rowOff>
    </xdr:from>
    <xdr:to>
      <xdr:col>67</xdr:col>
      <xdr:colOff>101600</xdr:colOff>
      <xdr:row>98</xdr:row>
      <xdr:rowOff>141632</xdr:rowOff>
    </xdr:to>
    <xdr:sp macro="" textlink="">
      <xdr:nvSpPr>
        <xdr:cNvPr id="732" name="楕円 731"/>
        <xdr:cNvSpPr/>
      </xdr:nvSpPr>
      <xdr:spPr>
        <a:xfrm>
          <a:off x="12763500" y="168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132759</xdr:rowOff>
    </xdr:from>
    <xdr:ext cx="534377" cy="259045"/>
    <xdr:sp macro="" textlink="">
      <xdr:nvSpPr>
        <xdr:cNvPr id="733" name="テキスト ボックス 732"/>
        <xdr:cNvSpPr txBox="1"/>
      </xdr:nvSpPr>
      <xdr:spPr>
        <a:xfrm>
          <a:off x="12547111" y="169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26924</xdr:rowOff>
    </xdr:from>
    <xdr:to>
      <xdr:col>116</xdr:col>
      <xdr:colOff>63500</xdr:colOff>
      <xdr:row>38</xdr:row>
      <xdr:rowOff>88265</xdr:rowOff>
    </xdr:to>
    <xdr:cxnSp macro="">
      <xdr:nvCxnSpPr>
        <xdr:cNvPr id="762" name="直線コネクタ 761"/>
        <xdr:cNvCxnSpPr/>
      </xdr:nvCxnSpPr>
      <xdr:spPr>
        <a:xfrm flipV="1">
          <a:off x="21323300" y="6542024"/>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88265</xdr:rowOff>
    </xdr:from>
    <xdr:to>
      <xdr:col>111</xdr:col>
      <xdr:colOff>177800</xdr:colOff>
      <xdr:row>39</xdr:row>
      <xdr:rowOff>44450</xdr:rowOff>
    </xdr:to>
    <xdr:cxnSp macro="">
      <xdr:nvCxnSpPr>
        <xdr:cNvPr id="765" name="直線コネクタ 764"/>
        <xdr:cNvCxnSpPr/>
      </xdr:nvCxnSpPr>
      <xdr:spPr>
        <a:xfrm flipV="1">
          <a:off x="20434300" y="660336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85407</xdr:rowOff>
    </xdr:from>
    <xdr:to>
      <xdr:col>107</xdr:col>
      <xdr:colOff>50800</xdr:colOff>
      <xdr:row>39</xdr:row>
      <xdr:rowOff>44450</xdr:rowOff>
    </xdr:to>
    <xdr:cxnSp macro="">
      <xdr:nvCxnSpPr>
        <xdr:cNvPr id="768" name="直線コネクタ 767"/>
        <xdr:cNvCxnSpPr/>
      </xdr:nvCxnSpPr>
      <xdr:spPr>
        <a:xfrm>
          <a:off x="19545300" y="6600507"/>
          <a:ext cx="889000" cy="1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85407</xdr:rowOff>
    </xdr:from>
    <xdr:to>
      <xdr:col>102</xdr:col>
      <xdr:colOff>114300</xdr:colOff>
      <xdr:row>38</xdr:row>
      <xdr:rowOff>161417</xdr:rowOff>
    </xdr:to>
    <xdr:cxnSp macro="">
      <xdr:nvCxnSpPr>
        <xdr:cNvPr id="771" name="直線コネクタ 770"/>
        <xdr:cNvCxnSpPr/>
      </xdr:nvCxnSpPr>
      <xdr:spPr>
        <a:xfrm flipV="1">
          <a:off x="18656300" y="660050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147574</xdr:rowOff>
    </xdr:from>
    <xdr:to>
      <xdr:col>116</xdr:col>
      <xdr:colOff>114300</xdr:colOff>
      <xdr:row>38</xdr:row>
      <xdr:rowOff>77724</xdr:rowOff>
    </xdr:to>
    <xdr:sp macro="" textlink="">
      <xdr:nvSpPr>
        <xdr:cNvPr id="781" name="楕円 780"/>
        <xdr:cNvSpPr/>
      </xdr:nvSpPr>
      <xdr:spPr>
        <a:xfrm>
          <a:off x="221107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378565" cy="259045"/>
    <xdr:sp macro="" textlink="">
      <xdr:nvSpPr>
        <xdr:cNvPr id="782" name="諸支出金該当値テキスト"/>
        <xdr:cNvSpPr txBox="1"/>
      </xdr:nvSpPr>
      <xdr:spPr>
        <a:xfrm>
          <a:off x="22212300"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37465</xdr:rowOff>
    </xdr:from>
    <xdr:to>
      <xdr:col>112</xdr:col>
      <xdr:colOff>38100</xdr:colOff>
      <xdr:row>38</xdr:row>
      <xdr:rowOff>139065</xdr:rowOff>
    </xdr:to>
    <xdr:sp macro="" textlink="">
      <xdr:nvSpPr>
        <xdr:cNvPr id="783" name="楕円 782"/>
        <xdr:cNvSpPr/>
      </xdr:nvSpPr>
      <xdr:spPr>
        <a:xfrm>
          <a:off x="21272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155592</xdr:rowOff>
    </xdr:from>
    <xdr:ext cx="378565" cy="259045"/>
    <xdr:sp macro="" textlink="">
      <xdr:nvSpPr>
        <xdr:cNvPr id="784" name="テキスト ボックス 783"/>
        <xdr:cNvSpPr txBox="1"/>
      </xdr:nvSpPr>
      <xdr:spPr>
        <a:xfrm>
          <a:off x="21134017" y="63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34607</xdr:rowOff>
    </xdr:from>
    <xdr:to>
      <xdr:col>102</xdr:col>
      <xdr:colOff>165100</xdr:colOff>
      <xdr:row>38</xdr:row>
      <xdr:rowOff>136207</xdr:rowOff>
    </xdr:to>
    <xdr:sp macro="" textlink="">
      <xdr:nvSpPr>
        <xdr:cNvPr id="787" name="楕円 786"/>
        <xdr:cNvSpPr/>
      </xdr:nvSpPr>
      <xdr:spPr>
        <a:xfrm>
          <a:off x="19494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152735</xdr:rowOff>
    </xdr:from>
    <xdr:ext cx="378565" cy="259045"/>
    <xdr:sp macro="" textlink="">
      <xdr:nvSpPr>
        <xdr:cNvPr id="788" name="テキスト ボックス 787"/>
        <xdr:cNvSpPr txBox="1"/>
      </xdr:nvSpPr>
      <xdr:spPr>
        <a:xfrm>
          <a:off x="19356017" y="632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110617</xdr:rowOff>
    </xdr:from>
    <xdr:to>
      <xdr:col>98</xdr:col>
      <xdr:colOff>38100</xdr:colOff>
      <xdr:row>39</xdr:row>
      <xdr:rowOff>40767</xdr:rowOff>
    </xdr:to>
    <xdr:sp macro="" textlink="">
      <xdr:nvSpPr>
        <xdr:cNvPr id="789" name="楕円 788"/>
        <xdr:cNvSpPr/>
      </xdr:nvSpPr>
      <xdr:spPr>
        <a:xfrm>
          <a:off x="18605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57294</xdr:rowOff>
    </xdr:from>
    <xdr:ext cx="378565" cy="259045"/>
    <xdr:sp macro="" textlink="">
      <xdr:nvSpPr>
        <xdr:cNvPr id="790" name="テキスト ボックス 789"/>
        <xdr:cNvSpPr txBox="1"/>
      </xdr:nvSpPr>
      <xdr:spPr>
        <a:xfrm>
          <a:off x="18467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41910</xdr:rowOff>
    </xdr:from>
    <xdr:to>
      <xdr:col>116</xdr:col>
      <xdr:colOff>63500</xdr:colOff>
      <xdr:row>59</xdr:row>
      <xdr:rowOff>44450</xdr:rowOff>
    </xdr:to>
    <xdr:cxnSp macro="">
      <xdr:nvCxnSpPr>
        <xdr:cNvPr id="819" name="直線コネクタ 818"/>
        <xdr:cNvCxnSpPr/>
      </xdr:nvCxnSpPr>
      <xdr:spPr>
        <a:xfrm flipV="1">
          <a:off x="21323300" y="10157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162560</xdr:rowOff>
    </xdr:from>
    <xdr:to>
      <xdr:col>116</xdr:col>
      <xdr:colOff>114300</xdr:colOff>
      <xdr:row>59</xdr:row>
      <xdr:rowOff>92710</xdr:rowOff>
    </xdr:to>
    <xdr:sp macro="" textlink="">
      <xdr:nvSpPr>
        <xdr:cNvPr id="838" name="楕円 837"/>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313932" cy="259045"/>
    <xdr:sp macro="" textlink="">
      <xdr:nvSpPr>
        <xdr:cNvPr id="839" name="前年度繰上充用金該当値テキスト"/>
        <xdr:cNvSpPr txBox="1"/>
      </xdr:nvSpPr>
      <xdr:spPr>
        <a:xfrm>
          <a:off x="22212300" y="1007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高台造成工事費　</a:t>
          </a:r>
          <a:r>
            <a:rPr kumimoji="1" lang="en-US" altLang="ja-JP" sz="1100">
              <a:latin typeface="ＭＳ Ｐゴシック" panose="020B0600070205080204" pitchFamily="50" charset="-128"/>
              <a:ea typeface="ＭＳ Ｐゴシック" panose="020B0600070205080204" pitchFamily="50" charset="-128"/>
            </a:rPr>
            <a:t>377,800</a:t>
          </a:r>
          <a:r>
            <a:rPr kumimoji="1" lang="ja-JP" altLang="en-US" sz="1100">
              <a:latin typeface="ＭＳ Ｐゴシック" panose="020B0600070205080204" pitchFamily="50" charset="-128"/>
              <a:ea typeface="ＭＳ Ｐゴシック" panose="020B0600070205080204" pitchFamily="50" charset="-128"/>
            </a:rPr>
            <a:t>千円の増額（皆増）、庁舎建設設計業務委託料　</a:t>
          </a:r>
          <a:r>
            <a:rPr kumimoji="1" lang="en-US" altLang="ja-JP" sz="1100">
              <a:latin typeface="ＭＳ Ｐゴシック" panose="020B0600070205080204" pitchFamily="50" charset="-128"/>
              <a:ea typeface="ＭＳ Ｐゴシック" panose="020B0600070205080204" pitchFamily="50" charset="-128"/>
            </a:rPr>
            <a:t>39,270</a:t>
          </a:r>
          <a:r>
            <a:rPr kumimoji="1" lang="ja-JP" altLang="en-US" sz="1100">
              <a:latin typeface="ＭＳ Ｐゴシック" panose="020B0600070205080204" pitchFamily="50" charset="-128"/>
              <a:ea typeface="ＭＳ Ｐゴシック" panose="020B0600070205080204" pitchFamily="50" charset="-128"/>
            </a:rPr>
            <a:t>千円の増額（皆増）、ふるさと寄附金基金積立金　</a:t>
          </a:r>
          <a:r>
            <a:rPr kumimoji="1" lang="en-US" altLang="ja-JP" sz="1100">
              <a:latin typeface="ＭＳ Ｐゴシック" panose="020B0600070205080204" pitchFamily="50" charset="-128"/>
              <a:ea typeface="ＭＳ Ｐゴシック" panose="020B0600070205080204" pitchFamily="50" charset="-128"/>
            </a:rPr>
            <a:t>143,371</a:t>
          </a:r>
          <a:r>
            <a:rPr kumimoji="1" lang="ja-JP" altLang="en-US" sz="1100">
              <a:latin typeface="ＭＳ Ｐゴシック" panose="020B0600070205080204" pitchFamily="50" charset="-128"/>
              <a:ea typeface="ＭＳ Ｐゴシック" panose="020B0600070205080204" pitchFamily="50" charset="-128"/>
            </a:rPr>
            <a:t>千円の増額、　ふるさと納税推進事業業務委託料　</a:t>
          </a:r>
          <a:r>
            <a:rPr kumimoji="1" lang="en-US" altLang="ja-JP" sz="1100">
              <a:latin typeface="ＭＳ Ｐゴシック" panose="020B0600070205080204" pitchFamily="50" charset="-128"/>
              <a:ea typeface="ＭＳ Ｐゴシック" panose="020B0600070205080204" pitchFamily="50" charset="-128"/>
            </a:rPr>
            <a:t>19,557</a:t>
          </a:r>
          <a:r>
            <a:rPr kumimoji="1" lang="ja-JP" altLang="en-US" sz="1100">
              <a:latin typeface="ＭＳ Ｐゴシック" panose="020B0600070205080204" pitchFamily="50" charset="-128"/>
              <a:ea typeface="ＭＳ Ｐゴシック" panose="020B0600070205080204" pitchFamily="50" charset="-128"/>
            </a:rPr>
            <a:t>千円の増額、宿毛市公共施設整備に関する官民連携アドバイザリー業務委託料　</a:t>
          </a:r>
          <a:r>
            <a:rPr kumimoji="1" lang="en-US" altLang="ja-JP" sz="1100">
              <a:latin typeface="ＭＳ Ｐゴシック" panose="020B0600070205080204" pitchFamily="50" charset="-128"/>
              <a:ea typeface="ＭＳ Ｐゴシック" panose="020B0600070205080204" pitchFamily="50" charset="-128"/>
            </a:rPr>
            <a:t>17,412</a:t>
          </a:r>
          <a:r>
            <a:rPr kumimoji="1" lang="ja-JP" altLang="en-US" sz="1100">
              <a:latin typeface="ＭＳ Ｐゴシック" panose="020B0600070205080204" pitchFamily="50" charset="-128"/>
              <a:ea typeface="ＭＳ Ｐゴシック" panose="020B0600070205080204" pitchFamily="50" charset="-128"/>
            </a:rPr>
            <a:t>千円の減額</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民生費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障害介護給付費等扶助</a:t>
          </a:r>
          <a:r>
            <a:rPr kumimoji="1" lang="en-US" altLang="ja-JP" sz="1100">
              <a:latin typeface="ＭＳ Ｐゴシック" panose="020B0600070205080204" pitchFamily="50" charset="-128"/>
              <a:ea typeface="ＭＳ Ｐゴシック" panose="020B0600070205080204" pitchFamily="50" charset="-128"/>
            </a:rPr>
            <a:t>18,017</a:t>
          </a:r>
          <a:r>
            <a:rPr kumimoji="1" lang="ja-JP" altLang="en-US" sz="1100">
              <a:latin typeface="ＭＳ Ｐゴシック" panose="020B0600070205080204" pitchFamily="50" charset="-128"/>
              <a:ea typeface="ＭＳ Ｐゴシック" panose="020B0600070205080204" pitchFamily="50" charset="-128"/>
            </a:rPr>
            <a:t>千円の増額、更生医療費扶助</a:t>
          </a:r>
          <a:r>
            <a:rPr kumimoji="1" lang="en-US" altLang="ja-JP" sz="1100">
              <a:latin typeface="ＭＳ Ｐゴシック" panose="020B0600070205080204" pitchFamily="50" charset="-128"/>
              <a:ea typeface="ＭＳ Ｐゴシック" panose="020B0600070205080204" pitchFamily="50" charset="-128"/>
            </a:rPr>
            <a:t>3,509</a:t>
          </a:r>
          <a:r>
            <a:rPr kumimoji="1" lang="ja-JP" altLang="en-US" sz="1100">
              <a:latin typeface="ＭＳ Ｐゴシック" panose="020B0600070205080204" pitchFamily="50" charset="-128"/>
              <a:ea typeface="ＭＳ Ｐゴシック" panose="020B0600070205080204" pitchFamily="50" charset="-128"/>
            </a:rPr>
            <a:t>千円の増額、児童扶養手当扶助　</a:t>
          </a:r>
          <a:r>
            <a:rPr kumimoji="1" lang="en-US" altLang="ja-JP" sz="1100">
              <a:latin typeface="ＭＳ Ｐゴシック" panose="020B0600070205080204" pitchFamily="50" charset="-128"/>
              <a:ea typeface="ＭＳ Ｐゴシック" panose="020B0600070205080204" pitchFamily="50" charset="-128"/>
            </a:rPr>
            <a:t>30,332</a:t>
          </a:r>
          <a:r>
            <a:rPr kumimoji="1" lang="ja-JP" altLang="en-US" sz="1100">
              <a:latin typeface="ＭＳ Ｐゴシック" panose="020B0600070205080204" pitchFamily="50" charset="-128"/>
              <a:ea typeface="ＭＳ Ｐゴシック" panose="020B0600070205080204" pitchFamily="50" charset="-128"/>
            </a:rPr>
            <a:t>千円の増額、災害土砂等撤去業務委託料</a:t>
          </a:r>
          <a:r>
            <a:rPr kumimoji="1" lang="en-US" altLang="ja-JP" sz="1100">
              <a:latin typeface="ＭＳ Ｐゴシック" panose="020B0600070205080204" pitchFamily="50" charset="-128"/>
              <a:ea typeface="ＭＳ Ｐゴシック" panose="020B0600070205080204" pitchFamily="50" charset="-128"/>
            </a:rPr>
            <a:t>36,786</a:t>
          </a:r>
          <a:r>
            <a:rPr kumimoji="1" lang="ja-JP" altLang="en-US" sz="1100">
              <a:latin typeface="ＭＳ Ｐゴシック" panose="020B0600070205080204" pitchFamily="50" charset="-128"/>
              <a:ea typeface="ＭＳ Ｐゴシック" panose="020B0600070205080204" pitchFamily="50" charset="-128"/>
            </a:rPr>
            <a:t>千円の減額（皆減）</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農林水産業費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水産加工施設等整備事業費補助金　</a:t>
          </a:r>
          <a:r>
            <a:rPr kumimoji="1" lang="en-US" altLang="ja-JP" sz="1100">
              <a:latin typeface="ＭＳ Ｐゴシック" panose="020B0600070205080204" pitchFamily="50" charset="-128"/>
              <a:ea typeface="ＭＳ Ｐゴシック" panose="020B0600070205080204" pitchFamily="50" charset="-128"/>
            </a:rPr>
            <a:t>451,503</a:t>
          </a:r>
          <a:r>
            <a:rPr kumimoji="1" lang="ja-JP" altLang="en-US" sz="1100">
              <a:latin typeface="ＭＳ Ｐゴシック" panose="020B0600070205080204" pitchFamily="50" charset="-128"/>
              <a:ea typeface="ＭＳ Ｐゴシック" panose="020B0600070205080204" pitchFamily="50" charset="-128"/>
            </a:rPr>
            <a:t>千円の増額（皆増）、宿毛市園芸用ハウス整備事業費補助金　</a:t>
          </a:r>
          <a:r>
            <a:rPr kumimoji="1" lang="en-US" altLang="ja-JP" sz="1100">
              <a:latin typeface="ＭＳ Ｐゴシック" panose="020B0600070205080204" pitchFamily="50" charset="-128"/>
              <a:ea typeface="ＭＳ Ｐゴシック" panose="020B0600070205080204" pitchFamily="50" charset="-128"/>
            </a:rPr>
            <a:t>32,780</a:t>
          </a:r>
          <a:r>
            <a:rPr kumimoji="1" lang="ja-JP" altLang="en-US" sz="1100">
              <a:latin typeface="ＭＳ Ｐゴシック" panose="020B0600070205080204" pitchFamily="50" charset="-128"/>
              <a:ea typeface="ＭＳ Ｐゴシック" panose="020B0600070205080204" pitchFamily="50" charset="-128"/>
            </a:rPr>
            <a:t>千円の増額（皆増）、県営漁港事業負担金　</a:t>
          </a:r>
          <a:r>
            <a:rPr kumimoji="1" lang="en-US" altLang="ja-JP" sz="1100">
              <a:latin typeface="ＭＳ Ｐゴシック" panose="020B0600070205080204" pitchFamily="50" charset="-128"/>
              <a:ea typeface="ＭＳ Ｐゴシック" panose="020B0600070205080204" pitchFamily="50" charset="-128"/>
            </a:rPr>
            <a:t>18,950</a:t>
          </a:r>
          <a:r>
            <a:rPr kumimoji="1" lang="ja-JP" altLang="en-US" sz="1100">
              <a:latin typeface="ＭＳ Ｐゴシック" panose="020B0600070205080204" pitchFamily="50" charset="-128"/>
              <a:ea typeface="ＭＳ Ｐゴシック" panose="020B0600070205080204" pitchFamily="50" charset="-128"/>
            </a:rPr>
            <a:t>千円の増額、森林環境譲与税基金積立金　</a:t>
          </a:r>
          <a:r>
            <a:rPr kumimoji="1" lang="en-US" altLang="ja-JP" sz="1100">
              <a:latin typeface="ＭＳ Ｐゴシック" panose="020B0600070205080204" pitchFamily="50" charset="-128"/>
              <a:ea typeface="ＭＳ Ｐゴシック" panose="020B0600070205080204" pitchFamily="50" charset="-128"/>
            </a:rPr>
            <a:t>18,177</a:t>
          </a:r>
          <a:r>
            <a:rPr kumimoji="1" lang="ja-JP" altLang="en-US" sz="1100">
              <a:latin typeface="ＭＳ Ｐゴシック" panose="020B0600070205080204" pitchFamily="50" charset="-128"/>
              <a:ea typeface="ＭＳ Ｐゴシック" panose="020B0600070205080204" pitchFamily="50" charset="-128"/>
            </a:rPr>
            <a:t>千円の増額（皆増）、市有林整備事業費手数料　</a:t>
          </a:r>
          <a:r>
            <a:rPr kumimoji="1" lang="en-US" altLang="ja-JP" sz="1100">
              <a:latin typeface="ＭＳ Ｐゴシック" panose="020B0600070205080204" pitchFamily="50" charset="-128"/>
              <a:ea typeface="ＭＳ Ｐゴシック" panose="020B0600070205080204" pitchFamily="50" charset="-128"/>
            </a:rPr>
            <a:t>9,672</a:t>
          </a:r>
          <a:r>
            <a:rPr kumimoji="1" lang="ja-JP" altLang="en-US" sz="1100">
              <a:latin typeface="ＭＳ Ｐゴシック" panose="020B0600070205080204" pitchFamily="50" charset="-128"/>
              <a:ea typeface="ＭＳ Ｐゴシック" panose="020B0600070205080204" pitchFamily="50" charset="-128"/>
            </a:rPr>
            <a:t>千円の増額</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土木課</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橋梁補修設計委託料　</a:t>
          </a:r>
          <a:r>
            <a:rPr kumimoji="1" lang="en-US" altLang="ja-JP" sz="1100">
              <a:latin typeface="ＭＳ Ｐゴシック" panose="020B0600070205080204" pitchFamily="50" charset="-128"/>
              <a:ea typeface="ＭＳ Ｐゴシック" panose="020B0600070205080204" pitchFamily="50" charset="-128"/>
            </a:rPr>
            <a:t>98,866</a:t>
          </a:r>
          <a:r>
            <a:rPr kumimoji="1" lang="ja-JP" altLang="en-US" sz="1100">
              <a:latin typeface="ＭＳ Ｐゴシック" panose="020B0600070205080204" pitchFamily="50" charset="-128"/>
              <a:ea typeface="ＭＳ Ｐゴシック" panose="020B0600070205080204" pitchFamily="50" charset="-128"/>
            </a:rPr>
            <a:t>千円の増額、市営改良住宅建替工事費　</a:t>
          </a:r>
          <a:r>
            <a:rPr kumimoji="1" lang="en-US" altLang="ja-JP" sz="1100">
              <a:latin typeface="ＭＳ Ｐゴシック" panose="020B0600070205080204" pitchFamily="50" charset="-128"/>
              <a:ea typeface="ＭＳ Ｐゴシック" panose="020B0600070205080204" pitchFamily="50" charset="-128"/>
            </a:rPr>
            <a:t>90,754</a:t>
          </a:r>
          <a:r>
            <a:rPr kumimoji="1" lang="ja-JP" altLang="en-US" sz="1100">
              <a:latin typeface="ＭＳ Ｐゴシック" panose="020B0600070205080204" pitchFamily="50" charset="-128"/>
              <a:ea typeface="ＭＳ Ｐゴシック" panose="020B0600070205080204" pitchFamily="50" charset="-128"/>
            </a:rPr>
            <a:t>千円の増額、県営海岸事業負担金　</a:t>
          </a:r>
          <a:r>
            <a:rPr kumimoji="1" lang="en-US" altLang="ja-JP" sz="1100">
              <a:latin typeface="ＭＳ Ｐゴシック" panose="020B0600070205080204" pitchFamily="50" charset="-128"/>
              <a:ea typeface="ＭＳ Ｐゴシック" panose="020B0600070205080204" pitchFamily="50" charset="-128"/>
            </a:rPr>
            <a:t>83,719</a:t>
          </a:r>
          <a:r>
            <a:rPr kumimoji="1" lang="ja-JP" altLang="en-US" sz="1100">
              <a:latin typeface="ＭＳ Ｐゴシック" panose="020B0600070205080204" pitchFamily="50" charset="-128"/>
              <a:ea typeface="ＭＳ Ｐゴシック" panose="020B0600070205080204" pitchFamily="50" charset="-128"/>
            </a:rPr>
            <a:t>千円の増額、がけくずれ住家防災対策工事費　</a:t>
          </a:r>
          <a:r>
            <a:rPr kumimoji="1" lang="en-US" altLang="ja-JP" sz="1100">
              <a:latin typeface="ＭＳ Ｐゴシック" panose="020B0600070205080204" pitchFamily="50" charset="-128"/>
              <a:ea typeface="ＭＳ Ｐゴシック" panose="020B0600070205080204" pitchFamily="50" charset="-128"/>
            </a:rPr>
            <a:t>50,828</a:t>
          </a:r>
          <a:r>
            <a:rPr kumimoji="1" lang="ja-JP" altLang="en-US" sz="1100">
              <a:latin typeface="ＭＳ Ｐゴシック" panose="020B0600070205080204" pitchFamily="50" charset="-128"/>
              <a:ea typeface="ＭＳ Ｐゴシック" panose="020B0600070205080204" pitchFamily="50" charset="-128"/>
            </a:rPr>
            <a:t>千円の増額、</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教育費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小学校空調機設置工事費　</a:t>
          </a:r>
          <a:r>
            <a:rPr kumimoji="1" lang="en-US" altLang="ja-JP" sz="1100">
              <a:latin typeface="ＭＳ Ｐゴシック" panose="020B0600070205080204" pitchFamily="50" charset="-128"/>
              <a:ea typeface="ＭＳ Ｐゴシック" panose="020B0600070205080204" pitchFamily="50" charset="-128"/>
            </a:rPr>
            <a:t>101,978</a:t>
          </a:r>
          <a:r>
            <a:rPr kumimoji="1" lang="ja-JP" altLang="en-US" sz="1100">
              <a:latin typeface="ＭＳ Ｐゴシック" panose="020B0600070205080204" pitchFamily="50" charset="-128"/>
              <a:ea typeface="ＭＳ Ｐゴシック" panose="020B0600070205080204" pitchFamily="50" charset="-128"/>
            </a:rPr>
            <a:t>千円の増額（皆増）、宿毛市における小中学校整備事業（プロジェクトマネジメント費）　</a:t>
          </a:r>
          <a:r>
            <a:rPr kumimoji="1" lang="en-US" altLang="ja-JP" sz="1100">
              <a:latin typeface="ＭＳ Ｐゴシック" panose="020B0600070205080204" pitchFamily="50" charset="-128"/>
              <a:ea typeface="ＭＳ Ｐゴシック" panose="020B0600070205080204" pitchFamily="50" charset="-128"/>
            </a:rPr>
            <a:t>30,460</a:t>
          </a:r>
          <a:r>
            <a:rPr kumimoji="1" lang="ja-JP" altLang="en-US" sz="1100">
              <a:latin typeface="ＭＳ Ｐゴシック" panose="020B0600070205080204" pitchFamily="50" charset="-128"/>
              <a:ea typeface="ＭＳ Ｐゴシック" panose="020B0600070205080204" pitchFamily="50" charset="-128"/>
            </a:rPr>
            <a:t>千円の増額（皆増）、宿毛小学校屋内運動場改築事業費　</a:t>
          </a:r>
          <a:r>
            <a:rPr kumimoji="1" lang="en-US" altLang="ja-JP" sz="1100">
              <a:latin typeface="ＭＳ Ｐゴシック" panose="020B0600070205080204" pitchFamily="50" charset="-128"/>
              <a:ea typeface="ＭＳ Ｐゴシック" panose="020B0600070205080204" pitchFamily="50" charset="-128"/>
            </a:rPr>
            <a:t>463,118</a:t>
          </a:r>
          <a:r>
            <a:rPr kumimoji="1" lang="ja-JP" altLang="en-US" sz="1100">
              <a:latin typeface="ＭＳ Ｐゴシック" panose="020B0600070205080204" pitchFamily="50" charset="-128"/>
              <a:ea typeface="ＭＳ Ｐゴシック" panose="020B0600070205080204" pitchFamily="50" charset="-128"/>
            </a:rPr>
            <a:t>千円の減額（皆減）</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災害復旧費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月豪雨災害復旧事業費　</a:t>
          </a:r>
          <a:r>
            <a:rPr kumimoji="1" lang="en-US" altLang="ja-JP" sz="1100">
              <a:latin typeface="ＭＳ Ｐゴシック" panose="020B0600070205080204" pitchFamily="50" charset="-128"/>
              <a:ea typeface="ＭＳ Ｐゴシック" panose="020B0600070205080204" pitchFamily="50" charset="-128"/>
            </a:rPr>
            <a:t>762,759</a:t>
          </a:r>
          <a:r>
            <a:rPr kumimoji="1" lang="ja-JP" altLang="en-US" sz="1100">
              <a:latin typeface="ＭＳ Ｐゴシック" panose="020B0600070205080204" pitchFamily="50" charset="-128"/>
              <a:ea typeface="ＭＳ Ｐゴシック" panose="020B0600070205080204" pitchFamily="50" charset="-128"/>
            </a:rPr>
            <a:t>千円の増額</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その他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定期船事業特別会計繰出金　</a:t>
          </a:r>
          <a:r>
            <a:rPr kumimoji="1" lang="en-US" altLang="ja-JP" sz="1100">
              <a:latin typeface="ＭＳ Ｐゴシック" panose="020B0600070205080204" pitchFamily="50" charset="-128"/>
              <a:ea typeface="ＭＳ Ｐゴシック" panose="020B0600070205080204" pitchFamily="50" charset="-128"/>
            </a:rPr>
            <a:t>6,267</a:t>
          </a:r>
          <a:r>
            <a:rPr kumimoji="1" lang="ja-JP" altLang="en-US" sz="1100">
              <a:latin typeface="ＭＳ Ｐゴシック" panose="020B0600070205080204" pitchFamily="50" charset="-128"/>
              <a:ea typeface="ＭＳ Ｐゴシック" panose="020B0600070205080204" pitchFamily="50" charset="-128"/>
            </a:rPr>
            <a:t>千円の増額</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令和元年度決算においては、平成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月豪雨災害に対する平成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災害復旧事業の多くが繰越明許となったことにより、国庫支出金及び都道府県支出金が増加したことや水産加工施設等整備事業実施に伴う都道府県支出金や令和元年度仮決算における財政調整基金からの繰入を行ったこと等により歳入が増加となった。このため財政調整基金残高の標準財政規模比は低下したが、実質収支額の標準財政規模比は改善した。ま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年度決算において、収入未済により繰上充用を行ったため実質収支が赤字となった学校給食事業特別会計については令和元年度決算では赤字が解消された。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月豪雨災害に対する平成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災害復旧事業の多くが繰越明許となったことにより、国庫支出金及び都道府県支出金が増加したことや水産加工施設等整備事業実施に伴う都道府県支出金や令和元年度仮決算における財政調整基金からの繰入を行ったこと等により歳入が増加となった。このため、実質収支額についても前年度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上回ることとなった。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土地区画整理事業特別会計については、保留地の売却は進んでいないが起債の残高は年々減少していることにより黒字となっている。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水道事業会計においては前年度比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ポイント改善し引き続き独立採算性を保っている。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学校給食事業特別会計については前年度は赤字会計となったが、令和元年度においては赤字が改善された。今後も引き続き負担金の収入未済解消に向けた取組みを強化していく必要がある。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14689879</v>
      </c>
      <c r="BO4" s="431"/>
      <c r="BP4" s="431"/>
      <c r="BQ4" s="431"/>
      <c r="BR4" s="431"/>
      <c r="BS4" s="431"/>
      <c r="BT4" s="431"/>
      <c r="BU4" s="432"/>
      <c r="BV4" s="430">
        <v>12221271</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5.2</v>
      </c>
      <c r="CU4" s="437"/>
      <c r="CV4" s="437"/>
      <c r="CW4" s="437"/>
      <c r="CX4" s="437"/>
      <c r="CY4" s="437"/>
      <c r="CZ4" s="437"/>
      <c r="DA4" s="438"/>
      <c r="DB4" s="436">
        <v>0</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14122966</v>
      </c>
      <c r="BO5" s="468"/>
      <c r="BP5" s="468"/>
      <c r="BQ5" s="468"/>
      <c r="BR5" s="468"/>
      <c r="BS5" s="468"/>
      <c r="BT5" s="468"/>
      <c r="BU5" s="469"/>
      <c r="BV5" s="467">
        <v>12141980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93.7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566913</v>
      </c>
      <c r="BO6" s="468"/>
      <c r="BP6" s="468"/>
      <c r="BQ6" s="468"/>
      <c r="BR6" s="468"/>
      <c r="BS6" s="468"/>
      <c r="BT6" s="468"/>
      <c r="BU6" s="469"/>
      <c r="BV6" s="467">
        <v>79291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97.8</v>
      </c>
      <c r="CU6" s="505"/>
      <c r="CV6" s="505"/>
      <c r="CW6" s="505"/>
      <c r="CX6" s="505"/>
      <c r="CY6" s="505"/>
      <c r="CZ6" s="505"/>
      <c r="DA6" s="506"/>
      <c r="DB6" s="504">
        <v>98.3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217503</v>
      </c>
      <c r="BO7" s="468"/>
      <c r="BP7" s="468"/>
      <c r="BQ7" s="468"/>
      <c r="BR7" s="468"/>
      <c r="BS7" s="468"/>
      <c r="BT7" s="468"/>
      <c r="BU7" s="469"/>
      <c r="BV7" s="467">
        <v>79686</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6734950</v>
      </c>
      <c r="CU7" s="468"/>
      <c r="CV7" s="468"/>
      <c r="CW7" s="468"/>
      <c r="CX7" s="468"/>
      <c r="CY7" s="468"/>
      <c r="CZ7" s="468"/>
      <c r="DA7" s="469"/>
      <c r="DB7" s="467">
        <v>6745156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349410</v>
      </c>
      <c r="BO8" s="468"/>
      <c r="BP8" s="468"/>
      <c r="BQ8" s="468"/>
      <c r="BR8" s="468"/>
      <c r="BS8" s="468"/>
      <c r="BT8" s="468"/>
      <c r="BU8" s="469"/>
      <c r="BV8" s="467">
        <v>-395</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20907</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349805</v>
      </c>
      <c r="BO9" s="468"/>
      <c r="BP9" s="468"/>
      <c r="BQ9" s="468"/>
      <c r="BR9" s="468"/>
      <c r="BS9" s="468"/>
      <c r="BT9" s="468"/>
      <c r="BU9" s="469"/>
      <c r="BV9" s="467">
        <v>-158996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14.6</v>
      </c>
      <c r="CU9" s="465"/>
      <c r="CV9" s="465"/>
      <c r="CW9" s="465"/>
      <c r="CX9" s="465"/>
      <c r="CY9" s="465"/>
      <c r="CZ9" s="465"/>
      <c r="DA9" s="466"/>
      <c r="DB9" s="464">
        <v>15.2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22610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93</v>
      </c>
      <c r="AV10" s="500"/>
      <c r="AW10" s="500"/>
      <c r="AX10" s="500"/>
      <c r="AY10" s="501" t="s">
        <v>118</v>
      </c>
      <c r="AZ10" s="502"/>
      <c r="BA10" s="502"/>
      <c r="BB10" s="502"/>
      <c r="BC10" s="502"/>
      <c r="BD10" s="502"/>
      <c r="BE10" s="502"/>
      <c r="BF10" s="502"/>
      <c r="BG10" s="502"/>
      <c r="BH10" s="502"/>
      <c r="BI10" s="502"/>
      <c r="BJ10" s="502"/>
      <c r="BK10" s="502"/>
      <c r="BL10" s="502"/>
      <c r="BM10" s="503"/>
      <c r="BN10" s="467">
        <v>1751</v>
      </c>
      <c r="BO10" s="468"/>
      <c r="BP10" s="468"/>
      <c r="BQ10" s="468"/>
      <c r="BR10" s="468"/>
      <c r="BS10" s="468"/>
      <c r="BT10" s="468"/>
      <c r="BU10" s="469"/>
      <c r="BV10" s="467">
        <v>4347</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v>0</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20211</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50342</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20125</v>
      </c>
      <c r="S13" s="552"/>
      <c r="T13" s="552"/>
      <c r="U13" s="552"/>
      <c r="V13" s="553"/>
      <c r="W13" s="483" t="s">
        <v>138</v>
      </c>
      <c r="X13" s="484"/>
      <c r="Y13" s="484"/>
      <c r="Z13" s="484"/>
      <c r="AA13" s="484"/>
      <c r="AB13" s="474"/>
      <c r="AC13" s="518">
        <v>1417</v>
      </c>
      <c r="AD13" s="519"/>
      <c r="AE13" s="519"/>
      <c r="AF13" s="519"/>
      <c r="AG13" s="561"/>
      <c r="AH13" s="518">
        <v>1767</v>
      </c>
      <c r="AI13" s="519"/>
      <c r="AJ13" s="519"/>
      <c r="AK13" s="519"/>
      <c r="AL13" s="520"/>
      <c r="AM13" s="496" t="s">
        <v>139</v>
      </c>
      <c r="AN13" s="497"/>
      <c r="AO13" s="497"/>
      <c r="AP13" s="497"/>
      <c r="AQ13" s="497"/>
      <c r="AR13" s="497"/>
      <c r="AS13" s="497"/>
      <c r="AT13" s="498"/>
      <c r="AU13" s="499" t="s">
        <v>123</v>
      </c>
      <c r="AV13" s="500"/>
      <c r="AW13" s="500"/>
      <c r="AX13" s="500"/>
      <c r="AY13" s="501" t="s">
        <v>140</v>
      </c>
      <c r="AZ13" s="502"/>
      <c r="BA13" s="502"/>
      <c r="BB13" s="502"/>
      <c r="BC13" s="502"/>
      <c r="BD13" s="502"/>
      <c r="BE13" s="502"/>
      <c r="BF13" s="502"/>
      <c r="BG13" s="502"/>
      <c r="BH13" s="502"/>
      <c r="BI13" s="502"/>
      <c r="BJ13" s="502"/>
      <c r="BK13" s="502"/>
      <c r="BL13" s="502"/>
      <c r="BM13" s="503"/>
      <c r="BN13" s="467">
        <v>-48444</v>
      </c>
      <c r="BO13" s="468"/>
      <c r="BP13" s="468"/>
      <c r="BQ13" s="468"/>
      <c r="BR13" s="468"/>
      <c r="BS13" s="468"/>
      <c r="BT13" s="468"/>
      <c r="BU13" s="469"/>
      <c r="BV13" s="467">
        <v>-204991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13</v>
      </c>
      <c r="CU13" s="465"/>
      <c r="CV13" s="465"/>
      <c r="CW13" s="465"/>
      <c r="CX13" s="465"/>
      <c r="CY13" s="465"/>
      <c r="CZ13" s="465"/>
      <c r="DA13" s="466"/>
      <c r="DB13" s="464">
        <v>13.3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20574</v>
      </c>
      <c r="S14" s="552"/>
      <c r="T14" s="552"/>
      <c r="U14" s="552"/>
      <c r="V14" s="553"/>
      <c r="W14" s="457"/>
      <c r="X14" s="458"/>
      <c r="Y14" s="458"/>
      <c r="Z14" s="458"/>
      <c r="AA14" s="458"/>
      <c r="AB14" s="447"/>
      <c r="AC14" s="554">
        <v>14.6</v>
      </c>
      <c r="AD14" s="555"/>
      <c r="AE14" s="555"/>
      <c r="AF14" s="555"/>
      <c r="AG14" s="556"/>
      <c r="AH14" s="554">
        <v>17.3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62.3</v>
      </c>
      <c r="CU14" s="566"/>
      <c r="CV14" s="566"/>
      <c r="CW14" s="566"/>
      <c r="CX14" s="566"/>
      <c r="CY14" s="566"/>
      <c r="CZ14" s="566"/>
      <c r="DA14" s="567"/>
      <c r="DB14" s="565">
        <v>63.7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20496</v>
      </c>
      <c r="S15" s="552"/>
      <c r="T15" s="552"/>
      <c r="U15" s="552"/>
      <c r="V15" s="553"/>
      <c r="W15" s="483" t="s">
        <v>145</v>
      </c>
      <c r="X15" s="484"/>
      <c r="Y15" s="484"/>
      <c r="Z15" s="484"/>
      <c r="AA15" s="484"/>
      <c r="AB15" s="474"/>
      <c r="AC15" s="518">
        <v>1793</v>
      </c>
      <c r="AD15" s="519"/>
      <c r="AE15" s="519"/>
      <c r="AF15" s="519"/>
      <c r="AG15" s="561"/>
      <c r="AH15" s="518">
        <v>1906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2192686</v>
      </c>
      <c r="BO15" s="431"/>
      <c r="BP15" s="431"/>
      <c r="BQ15" s="431"/>
      <c r="BR15" s="431"/>
      <c r="BS15" s="431"/>
      <c r="BT15" s="431"/>
      <c r="BU15" s="432"/>
      <c r="BV15" s="430">
        <v>2129694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18.5</v>
      </c>
      <c r="AD16" s="555"/>
      <c r="AE16" s="555"/>
      <c r="AF16" s="555"/>
      <c r="AG16" s="556"/>
      <c r="AH16" s="554">
        <v>18.7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5876716</v>
      </c>
      <c r="BO16" s="468"/>
      <c r="BP16" s="468"/>
      <c r="BQ16" s="468"/>
      <c r="BR16" s="468"/>
      <c r="BS16" s="468"/>
      <c r="BT16" s="468"/>
      <c r="BU16" s="469"/>
      <c r="BV16" s="467">
        <v>5852573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6463</v>
      </c>
      <c r="AD17" s="519"/>
      <c r="AE17" s="519"/>
      <c r="AF17" s="519"/>
      <c r="AG17" s="561"/>
      <c r="AH17" s="518">
        <v>6536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2784162</v>
      </c>
      <c r="BO17" s="468"/>
      <c r="BP17" s="468"/>
      <c r="BQ17" s="468"/>
      <c r="BR17" s="468"/>
      <c r="BS17" s="468"/>
      <c r="BT17" s="468"/>
      <c r="BU17" s="469"/>
      <c r="BV17" s="467">
        <v>2701239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286.2</v>
      </c>
      <c r="M18" s="583"/>
      <c r="N18" s="583"/>
      <c r="O18" s="583"/>
      <c r="P18" s="583"/>
      <c r="Q18" s="583"/>
      <c r="R18" s="584"/>
      <c r="S18" s="584"/>
      <c r="T18" s="584"/>
      <c r="U18" s="584"/>
      <c r="V18" s="585"/>
      <c r="W18" s="485"/>
      <c r="X18" s="486"/>
      <c r="Y18" s="486"/>
      <c r="Z18" s="486"/>
      <c r="AA18" s="486"/>
      <c r="AB18" s="477"/>
      <c r="AC18" s="586">
        <v>66.8</v>
      </c>
      <c r="AD18" s="587"/>
      <c r="AE18" s="587"/>
      <c r="AF18" s="587"/>
      <c r="AG18" s="588"/>
      <c r="AH18" s="586">
        <v>64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6403055</v>
      </c>
      <c r="BO18" s="468"/>
      <c r="BP18" s="468"/>
      <c r="BQ18" s="468"/>
      <c r="BR18" s="468"/>
      <c r="BS18" s="468"/>
      <c r="BT18" s="468"/>
      <c r="BU18" s="469"/>
      <c r="BV18" s="467">
        <v>6386788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73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8264212</v>
      </c>
      <c r="BO19" s="468"/>
      <c r="BP19" s="468"/>
      <c r="BQ19" s="468"/>
      <c r="BR19" s="468"/>
      <c r="BS19" s="468"/>
      <c r="BT19" s="468"/>
      <c r="BU19" s="469"/>
      <c r="BV19" s="467">
        <v>7975876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8925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11043746</v>
      </c>
      <c r="BO23" s="468"/>
      <c r="BP23" s="468"/>
      <c r="BQ23" s="468"/>
      <c r="BR23" s="468"/>
      <c r="BS23" s="468"/>
      <c r="BT23" s="468"/>
      <c r="BU23" s="469"/>
      <c r="BV23" s="467">
        <v>10705549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7340</v>
      </c>
      <c r="R24" s="519"/>
      <c r="S24" s="519"/>
      <c r="T24" s="519"/>
      <c r="U24" s="519"/>
      <c r="V24" s="561"/>
      <c r="W24" s="620"/>
      <c r="X24" s="608"/>
      <c r="Y24" s="609"/>
      <c r="Z24" s="517" t="s">
        <v>169</v>
      </c>
      <c r="AA24" s="497"/>
      <c r="AB24" s="497"/>
      <c r="AC24" s="497"/>
      <c r="AD24" s="497"/>
      <c r="AE24" s="497"/>
      <c r="AF24" s="497"/>
      <c r="AG24" s="498"/>
      <c r="AH24" s="518">
        <v>264</v>
      </c>
      <c r="AI24" s="519"/>
      <c r="AJ24" s="519"/>
      <c r="AK24" s="519"/>
      <c r="AL24" s="561"/>
      <c r="AM24" s="518">
        <v>772728</v>
      </c>
      <c r="AN24" s="519"/>
      <c r="AO24" s="519"/>
      <c r="AP24" s="519"/>
      <c r="AQ24" s="519"/>
      <c r="AR24" s="561"/>
      <c r="AS24" s="518">
        <v>2927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10817577</v>
      </c>
      <c r="BO24" s="468"/>
      <c r="BP24" s="468"/>
      <c r="BQ24" s="468"/>
      <c r="BR24" s="468"/>
      <c r="BS24" s="468"/>
      <c r="BT24" s="468"/>
      <c r="BU24" s="469"/>
      <c r="BV24" s="467">
        <v>10491651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6280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126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5336069</v>
      </c>
      <c r="BO25" s="431"/>
      <c r="BP25" s="431"/>
      <c r="BQ25" s="431"/>
      <c r="BR25" s="431"/>
      <c r="BS25" s="431"/>
      <c r="BT25" s="431"/>
      <c r="BU25" s="432"/>
      <c r="BV25" s="430">
        <v>731502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5810</v>
      </c>
      <c r="R26" s="519"/>
      <c r="S26" s="519"/>
      <c r="T26" s="519"/>
      <c r="U26" s="519"/>
      <c r="V26" s="561"/>
      <c r="W26" s="620"/>
      <c r="X26" s="608"/>
      <c r="Y26" s="609"/>
      <c r="Z26" s="517" t="s">
        <v>176</v>
      </c>
      <c r="AA26" s="630"/>
      <c r="AB26" s="630"/>
      <c r="AC26" s="630"/>
      <c r="AD26" s="630"/>
      <c r="AE26" s="630"/>
      <c r="AF26" s="630"/>
      <c r="AG26" s="631"/>
      <c r="AH26" s="518">
        <v>15</v>
      </c>
      <c r="AI26" s="519"/>
      <c r="AJ26" s="519"/>
      <c r="AK26" s="519"/>
      <c r="AL26" s="561"/>
      <c r="AM26" s="518">
        <v>48210</v>
      </c>
      <c r="AN26" s="519"/>
      <c r="AO26" s="519"/>
      <c r="AP26" s="519"/>
      <c r="AQ26" s="519"/>
      <c r="AR26" s="561"/>
      <c r="AS26" s="518">
        <v>3214</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4050</v>
      </c>
      <c r="R27" s="519"/>
      <c r="S27" s="519"/>
      <c r="T27" s="519"/>
      <c r="U27" s="519"/>
      <c r="V27" s="561"/>
      <c r="W27" s="620"/>
      <c r="X27" s="608"/>
      <c r="Y27" s="609"/>
      <c r="Z27" s="517" t="s">
        <v>179</v>
      </c>
      <c r="AA27" s="497"/>
      <c r="AB27" s="497"/>
      <c r="AC27" s="497"/>
      <c r="AD27" s="497"/>
      <c r="AE27" s="497"/>
      <c r="AF27" s="497"/>
      <c r="AG27" s="498"/>
      <c r="AH27" s="518" t="s">
        <v>126</v>
      </c>
      <c r="AI27" s="519"/>
      <c r="AJ27" s="519"/>
      <c r="AK27" s="519"/>
      <c r="AL27" s="561"/>
      <c r="AM27" s="518" t="s">
        <v>173</v>
      </c>
      <c r="AN27" s="519"/>
      <c r="AO27" s="519"/>
      <c r="AP27" s="519"/>
      <c r="AQ27" s="519"/>
      <c r="AR27" s="561"/>
      <c r="AS27" s="518" t="s">
        <v>126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274024</v>
      </c>
      <c r="BO27" s="644"/>
      <c r="BP27" s="644"/>
      <c r="BQ27" s="644"/>
      <c r="BR27" s="644"/>
      <c r="BS27" s="644"/>
      <c r="BT27" s="644"/>
      <c r="BU27" s="645"/>
      <c r="BV27" s="643">
        <v>274024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3400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126</v>
      </c>
      <c r="AN28" s="519"/>
      <c r="AO28" s="519"/>
      <c r="AP28" s="519"/>
      <c r="AQ28" s="519"/>
      <c r="AR28" s="561"/>
      <c r="AS28" s="518" t="s">
        <v>126</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1923562</v>
      </c>
      <c r="BO28" s="431"/>
      <c r="BP28" s="431"/>
      <c r="BQ28" s="431"/>
      <c r="BR28" s="431"/>
      <c r="BS28" s="431"/>
      <c r="BT28" s="431"/>
      <c r="BU28" s="432"/>
      <c r="BV28" s="430">
        <v>2321811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3150</v>
      </c>
      <c r="R29" s="519"/>
      <c r="S29" s="519"/>
      <c r="T29" s="519"/>
      <c r="U29" s="519"/>
      <c r="V29" s="561"/>
      <c r="W29" s="621"/>
      <c r="X29" s="622"/>
      <c r="Y29" s="623"/>
      <c r="Z29" s="517" t="s">
        <v>185</v>
      </c>
      <c r="AA29" s="497"/>
      <c r="AB29" s="497"/>
      <c r="AC29" s="497"/>
      <c r="AD29" s="497"/>
      <c r="AE29" s="497"/>
      <c r="AF29" s="497"/>
      <c r="AG29" s="498"/>
      <c r="AH29" s="518">
        <v>264</v>
      </c>
      <c r="AI29" s="519"/>
      <c r="AJ29" s="519"/>
      <c r="AK29" s="519"/>
      <c r="AL29" s="561"/>
      <c r="AM29" s="518">
        <v>772728</v>
      </c>
      <c r="AN29" s="519"/>
      <c r="AO29" s="519"/>
      <c r="AP29" s="519"/>
      <c r="AQ29" s="519"/>
      <c r="AR29" s="561"/>
      <c r="AS29" s="518">
        <v>2927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201749</v>
      </c>
      <c r="BO29" s="468"/>
      <c r="BP29" s="468"/>
      <c r="BQ29" s="468"/>
      <c r="BR29" s="468"/>
      <c r="BS29" s="468"/>
      <c r="BT29" s="468"/>
      <c r="BU29" s="469"/>
      <c r="BV29" s="467">
        <v>201343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1388513</v>
      </c>
      <c r="BO30" s="644"/>
      <c r="BP30" s="644"/>
      <c r="BQ30" s="644"/>
      <c r="BR30" s="644"/>
      <c r="BS30" s="644"/>
      <c r="BT30" s="644"/>
      <c r="BU30" s="645"/>
      <c r="BV30" s="643">
        <v>1216401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定期船事業特別会計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幡多広域市町村圏事務組合（一般会計）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（株）幡多情報エントランスセンター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幡多広域市町村圏事務組合（幡多広域ふるさと市町村圏事業特別会計）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西南地域ネットワーク（株）</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へき地診療事業特別会計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幡多西部介護認定審査会特別会計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IF('各会計、関係団体の財政状況及び健全化判断比率'!B36="","",'各会計、関係団体の財政状況及び健全化判断比率'!B36)</f>
        <v>国民宿舎運営事業特別会計</v>
      </c>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幡多広域市町村圏事務組合（滞納整理事業特別会計）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13</v>
      </c>
      <c r="BF37" s="656"/>
      <c r="BG37" s="657" t="str">
        <f>IF('各会計、関係団体の財政状況及び健全化判断比率'!B37="","",'各会計、関係団体の財政状況及び健全化判断比率'!B37)</f>
        <v>土地区画整理事業特別会計</v>
      </c>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幡多西部消防組合（幡多西部消防組合　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特別養護老人ホーム特別会計（介護サービス）</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こうち人づくり広域連合（一般会計）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高知県市町村総合事務組合（一般会計）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高知県市町村総合事務組合（交通災害共済事業特別会計）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高知県後期高齢者医療広域連合（一般会計）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高知県後期高齢者医療広域連合（特別会計）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高知県宿毛市愛媛県南宇和郡愛南町篠山小中学校組合（一般会計）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U3KqeBLjGRHUKtXk0dFblcgwehDOl48zmBcgpZE4aSDzh1w75pDe0dykQWXSRPsHtlV4bec0PNuPJxz23UmwA==" saltValue="ovKFbvDCzSeiGqdjqgl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7.77</v>
      </c>
      <c r="G34" s="33">
        <v>9.7799999999999994</v>
      </c>
      <c r="H34" s="33">
        <v>11.76</v>
      </c>
      <c r="I34" s="33">
        <v>13.01</v>
      </c>
      <c r="J34" s="34">
        <v>14.69</v>
      </c>
      <c r="K34" s="22"/>
      <c r="L34" s="22"/>
      <c r="M34" s="22"/>
      <c r="N34" s="22"/>
      <c r="O34" s="22"/>
      <c r="P34" s="22"/>
    </row>
    <row r="35" spans="1:16" ht="39" customHeight="1" x14ac:dyDescent="0.15">
      <c r="A35" s="22"/>
      <c r="B35" s="35"/>
      <c r="C35" s="1242" t="s">
        <v>570</v>
      </c>
      <c r="D35" s="1243"/>
      <c r="E35" s="1244"/>
      <c r="F35" s="36">
        <v>3.49</v>
      </c>
      <c r="G35" s="37">
        <v>1.34</v>
      </c>
      <c r="H35" s="37">
        <v>2.37</v>
      </c>
      <c r="I35" s="37">
        <v>0</v>
      </c>
      <c r="J35" s="38">
        <v>5.18</v>
      </c>
      <c r="K35" s="22"/>
      <c r="L35" s="22"/>
      <c r="M35" s="22"/>
      <c r="N35" s="22"/>
      <c r="O35" s="22"/>
      <c r="P35" s="22"/>
    </row>
    <row r="36" spans="1:16" ht="39" customHeight="1" x14ac:dyDescent="0.15">
      <c r="A36" s="22"/>
      <c r="B36" s="35"/>
      <c r="C36" s="1242" t="s">
        <v>571</v>
      </c>
      <c r="D36" s="1243"/>
      <c r="E36" s="1244"/>
      <c r="F36" s="36">
        <v>2.23</v>
      </c>
      <c r="G36" s="37">
        <v>3.38</v>
      </c>
      <c r="H36" s="37">
        <v>4.01</v>
      </c>
      <c r="I36" s="37">
        <v>4.5</v>
      </c>
      <c r="J36" s="38">
        <v>4.87</v>
      </c>
      <c r="K36" s="22"/>
      <c r="L36" s="22"/>
      <c r="M36" s="22"/>
      <c r="N36" s="22"/>
      <c r="O36" s="22"/>
      <c r="P36" s="22"/>
    </row>
    <row r="37" spans="1:16" ht="39" customHeight="1" x14ac:dyDescent="0.15">
      <c r="A37" s="22"/>
      <c r="B37" s="35"/>
      <c r="C37" s="1242" t="s">
        <v>572</v>
      </c>
      <c r="D37" s="1243"/>
      <c r="E37" s="1244"/>
      <c r="F37" s="36" t="s">
        <v>573</v>
      </c>
      <c r="G37" s="37">
        <v>0.54</v>
      </c>
      <c r="H37" s="37">
        <v>0.05</v>
      </c>
      <c r="I37" s="37">
        <v>0.77</v>
      </c>
      <c r="J37" s="38">
        <v>0.66</v>
      </c>
      <c r="K37" s="22"/>
      <c r="L37" s="22"/>
      <c r="M37" s="22"/>
      <c r="N37" s="22"/>
      <c r="O37" s="22"/>
      <c r="P37" s="22"/>
    </row>
    <row r="38" spans="1:16" ht="39" customHeight="1" x14ac:dyDescent="0.15">
      <c r="A38" s="22"/>
      <c r="B38" s="35"/>
      <c r="C38" s="1242" t="s">
        <v>574</v>
      </c>
      <c r="D38" s="1243"/>
      <c r="E38" s="1244"/>
      <c r="F38" s="36">
        <v>0.03</v>
      </c>
      <c r="G38" s="37">
        <v>0.02</v>
      </c>
      <c r="H38" s="37">
        <v>0.01</v>
      </c>
      <c r="I38" s="37">
        <v>0.01</v>
      </c>
      <c r="J38" s="38">
        <v>0.08</v>
      </c>
      <c r="K38" s="22"/>
      <c r="L38" s="22"/>
      <c r="M38" s="22"/>
      <c r="N38" s="22"/>
      <c r="O38" s="22"/>
      <c r="P38" s="22"/>
    </row>
    <row r="39" spans="1:16" ht="39" customHeight="1" x14ac:dyDescent="0.15">
      <c r="A39" s="22"/>
      <c r="B39" s="35"/>
      <c r="C39" s="1242" t="s">
        <v>575</v>
      </c>
      <c r="D39" s="1243"/>
      <c r="E39" s="1244"/>
      <c r="F39" s="36" t="s">
        <v>576</v>
      </c>
      <c r="G39" s="37">
        <v>0</v>
      </c>
      <c r="H39" s="37" t="s">
        <v>576</v>
      </c>
      <c r="I39" s="37" t="s">
        <v>576</v>
      </c>
      <c r="J39" s="38">
        <v>0</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578</v>
      </c>
      <c r="D41" s="1243"/>
      <c r="E41" s="1244"/>
      <c r="F41" s="36">
        <v>0.04</v>
      </c>
      <c r="G41" s="37">
        <v>0.39</v>
      </c>
      <c r="H41" s="37">
        <v>0.16</v>
      </c>
      <c r="I41" s="37">
        <v>0</v>
      </c>
      <c r="J41" s="38">
        <v>0</v>
      </c>
      <c r="K41" s="22"/>
      <c r="L41" s="22"/>
      <c r="M41" s="22"/>
      <c r="N41" s="22"/>
      <c r="O41" s="22"/>
      <c r="P41" s="22"/>
    </row>
    <row r="42" spans="1:16" ht="39" customHeight="1" x14ac:dyDescent="0.15">
      <c r="A42" s="22"/>
      <c r="B42" s="39"/>
      <c r="C42" s="1242" t="s">
        <v>579</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580</v>
      </c>
      <c r="D43" s="1246"/>
      <c r="E43" s="1247"/>
      <c r="F43" s="41">
        <v>0</v>
      </c>
      <c r="G43" s="42">
        <v>0</v>
      </c>
      <c r="H43" s="42">
        <v>0.06</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DlTOv1YwkieFoO67v/vgDLWSv5GKUr2Z/nD7fFQV/FUX68QsA9QLJhvTt2xBTGHnRhN52LRt9WW9JRtQyxLQ==" saltValue="qu7liGyEWO/ALZ8BGSi2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1187</v>
      </c>
      <c r="L45" s="60">
        <v>1181</v>
      </c>
      <c r="M45" s="60">
        <v>1237</v>
      </c>
      <c r="N45" s="60">
        <v>1245</v>
      </c>
      <c r="O45" s="61">
        <v>1229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14</v>
      </c>
      <c r="F48" s="1258"/>
      <c r="G48" s="1258"/>
      <c r="H48" s="1258"/>
      <c r="I48" s="1258"/>
      <c r="J48" s="1259"/>
      <c r="K48" s="63">
        <v>467</v>
      </c>
      <c r="L48" s="64">
        <v>460</v>
      </c>
      <c r="M48" s="64">
        <v>489</v>
      </c>
      <c r="N48" s="64">
        <v>489</v>
      </c>
      <c r="O48" s="65">
        <v>462</v>
      </c>
      <c r="P48" s="48"/>
      <c r="Q48" s="48"/>
      <c r="R48" s="48"/>
      <c r="S48" s="48"/>
      <c r="T48" s="48"/>
      <c r="U48" s="48"/>
    </row>
    <row r="49" spans="1:21" ht="30.75" customHeight="1" x14ac:dyDescent="0.15">
      <c r="A49" s="48"/>
      <c r="B49" s="1252"/>
      <c r="C49" s="1253"/>
      <c r="D49" s="62"/>
      <c r="E49" s="1258" t="s">
        <v>15</v>
      </c>
      <c r="F49" s="1258"/>
      <c r="G49" s="1258"/>
      <c r="H49" s="1258"/>
      <c r="I49" s="1258"/>
      <c r="J49" s="1259"/>
      <c r="K49" s="63">
        <v>200</v>
      </c>
      <c r="L49" s="64">
        <v>164</v>
      </c>
      <c r="M49" s="64">
        <v>90</v>
      </c>
      <c r="N49" s="64">
        <v>42</v>
      </c>
      <c r="O49" s="65">
        <v>39</v>
      </c>
      <c r="P49" s="48"/>
      <c r="Q49" s="48"/>
      <c r="R49" s="48"/>
      <c r="S49" s="48"/>
      <c r="T49" s="48"/>
      <c r="U49" s="48"/>
    </row>
    <row r="50" spans="1:21" ht="30.75" customHeight="1" x14ac:dyDescent="0.15">
      <c r="A50" s="48"/>
      <c r="B50" s="1252"/>
      <c r="C50" s="1253"/>
      <c r="D50" s="62"/>
      <c r="E50" s="1258" t="s">
        <v>16</v>
      </c>
      <c r="F50" s="1258"/>
      <c r="G50" s="1258"/>
      <c r="H50" s="1258"/>
      <c r="I50" s="1258"/>
      <c r="J50" s="1259"/>
      <c r="K50" s="63">
        <v>10</v>
      </c>
      <c r="L50" s="64">
        <v>10</v>
      </c>
      <c r="M50" s="64">
        <v>9</v>
      </c>
      <c r="N50" s="64">
        <v>3</v>
      </c>
      <c r="O50" s="65">
        <v>2</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1099</v>
      </c>
      <c r="L52" s="64">
        <v>1048</v>
      </c>
      <c r="M52" s="64">
        <v>1051</v>
      </c>
      <c r="N52" s="64">
        <v>1029</v>
      </c>
      <c r="O52" s="65">
        <v>1006</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765</v>
      </c>
      <c r="L53" s="69">
        <v>767</v>
      </c>
      <c r="M53" s="69">
        <v>774</v>
      </c>
      <c r="N53" s="69">
        <v>750</v>
      </c>
      <c r="O53" s="70">
        <v>726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3amGkX3IOdSkz9nHmd1Lb0G18ilcIqEwdFhuStPh8d+al8MWtu5vQBSnNrA0L4Y+80FvAfy8H4uW15HNVOOA==" saltValue="JQXXS6E59ysJkcj/MrKz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6" t="s">
        <v>29</v>
      </c>
      <c r="C41" s="1277"/>
      <c r="D41" s="102"/>
      <c r="E41" s="1282" t="s">
        <v>30</v>
      </c>
      <c r="F41" s="1282"/>
      <c r="G41" s="1282"/>
      <c r="H41" s="1283"/>
      <c r="I41" s="103">
        <v>11373</v>
      </c>
      <c r="J41" s="104">
        <v>11020</v>
      </c>
      <c r="K41" s="104">
        <v>10653</v>
      </c>
      <c r="L41" s="104">
        <v>10706</v>
      </c>
      <c r="M41" s="105">
        <v>11044</v>
      </c>
    </row>
    <row r="42" spans="2:13" ht="27.75" customHeight="1" x14ac:dyDescent="0.15">
      <c r="B42" s="1278"/>
      <c r="C42" s="1279"/>
      <c r="D42" s="106"/>
      <c r="E42" s="1284" t="s">
        <v>31</v>
      </c>
      <c r="F42" s="1284"/>
      <c r="G42" s="1284"/>
      <c r="H42" s="1285"/>
      <c r="I42" s="107">
        <v>24</v>
      </c>
      <c r="J42" s="108">
        <v>15</v>
      </c>
      <c r="K42" s="108">
        <v>6</v>
      </c>
      <c r="L42" s="108">
        <v>4</v>
      </c>
      <c r="M42" s="109">
        <v>2</v>
      </c>
    </row>
    <row r="43" spans="2:13" ht="27.75" customHeight="1" x14ac:dyDescent="0.15">
      <c r="B43" s="1278"/>
      <c r="C43" s="1279"/>
      <c r="D43" s="106"/>
      <c r="E43" s="1284" t="s">
        <v>32</v>
      </c>
      <c r="F43" s="1284"/>
      <c r="G43" s="1284"/>
      <c r="H43" s="1285"/>
      <c r="I43" s="107">
        <v>4773</v>
      </c>
      <c r="J43" s="108">
        <v>4727</v>
      </c>
      <c r="K43" s="108">
        <v>4795</v>
      </c>
      <c r="L43" s="108">
        <v>4616</v>
      </c>
      <c r="M43" s="109">
        <v>4458</v>
      </c>
    </row>
    <row r="44" spans="2:13" ht="27.75" customHeight="1" x14ac:dyDescent="0.15">
      <c r="B44" s="1278"/>
      <c r="C44" s="1279"/>
      <c r="D44" s="106"/>
      <c r="E44" s="1284" t="s">
        <v>33</v>
      </c>
      <c r="F44" s="1284"/>
      <c r="G44" s="1284"/>
      <c r="H44" s="1285"/>
      <c r="I44" s="107">
        <v>350</v>
      </c>
      <c r="J44" s="108">
        <v>197</v>
      </c>
      <c r="K44" s="108">
        <v>145</v>
      </c>
      <c r="L44" s="108">
        <v>126</v>
      </c>
      <c r="M44" s="109">
        <v>99</v>
      </c>
    </row>
    <row r="45" spans="2:13" ht="27.75" customHeight="1" x14ac:dyDescent="0.15">
      <c r="B45" s="1278"/>
      <c r="C45" s="1279"/>
      <c r="D45" s="106"/>
      <c r="E45" s="1284" t="s">
        <v>34</v>
      </c>
      <c r="F45" s="1284"/>
      <c r="G45" s="1284"/>
      <c r="H45" s="1285"/>
      <c r="I45" s="107">
        <v>2215</v>
      </c>
      <c r="J45" s="108">
        <v>2140</v>
      </c>
      <c r="K45" s="108">
        <v>2086</v>
      </c>
      <c r="L45" s="108">
        <v>2146</v>
      </c>
      <c r="M45" s="109">
        <v>2123</v>
      </c>
    </row>
    <row r="46" spans="2:13" ht="27.75" customHeight="1" x14ac:dyDescent="0.15">
      <c r="B46" s="1278"/>
      <c r="C46" s="1279"/>
      <c r="D46" s="110"/>
      <c r="E46" s="1284" t="s">
        <v>35</v>
      </c>
      <c r="F46" s="1284"/>
      <c r="G46" s="1284"/>
      <c r="H46" s="1285"/>
      <c r="I46" s="107">
        <v>28</v>
      </c>
      <c r="J46" s="108">
        <v>3</v>
      </c>
      <c r="K46" s="108" t="s">
        <v>518</v>
      </c>
      <c r="L46" s="108" t="s">
        <v>518</v>
      </c>
      <c r="M46" s="109" t="s">
        <v>518</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3564</v>
      </c>
      <c r="J50" s="108">
        <v>3856</v>
      </c>
      <c r="K50" s="108">
        <v>3813</v>
      </c>
      <c r="L50" s="108">
        <v>4014</v>
      </c>
      <c r="M50" s="109">
        <v>3788</v>
      </c>
    </row>
    <row r="51" spans="2:13" ht="27.75" customHeight="1" x14ac:dyDescent="0.15">
      <c r="B51" s="1278"/>
      <c r="C51" s="1279"/>
      <c r="D51" s="106"/>
      <c r="E51" s="1284" t="s">
        <v>41</v>
      </c>
      <c r="F51" s="1284"/>
      <c r="G51" s="1284"/>
      <c r="H51" s="1285"/>
      <c r="I51" s="107">
        <v>63</v>
      </c>
      <c r="J51" s="108">
        <v>53</v>
      </c>
      <c r="K51" s="108">
        <v>59</v>
      </c>
      <c r="L51" s="108">
        <v>100</v>
      </c>
      <c r="M51" s="109">
        <v>178</v>
      </c>
    </row>
    <row r="52" spans="2:13" ht="27.75" customHeight="1" x14ac:dyDescent="0.15">
      <c r="B52" s="1280"/>
      <c r="C52" s="1281"/>
      <c r="D52" s="106"/>
      <c r="E52" s="1284" t="s">
        <v>42</v>
      </c>
      <c r="F52" s="1284"/>
      <c r="G52" s="1284"/>
      <c r="H52" s="1285"/>
      <c r="I52" s="107">
        <v>10584</v>
      </c>
      <c r="J52" s="108">
        <v>10152</v>
      </c>
      <c r="K52" s="108">
        <v>9996</v>
      </c>
      <c r="L52" s="108">
        <v>9821</v>
      </c>
      <c r="M52" s="109">
        <v>10176</v>
      </c>
    </row>
    <row r="53" spans="2:13" ht="27.75" customHeight="1" thickBot="1" x14ac:dyDescent="0.2">
      <c r="B53" s="1291" t="s">
        <v>43</v>
      </c>
      <c r="C53" s="1292"/>
      <c r="D53" s="113"/>
      <c r="E53" s="1293" t="s">
        <v>44</v>
      </c>
      <c r="F53" s="1293"/>
      <c r="G53" s="1293"/>
      <c r="H53" s="1294"/>
      <c r="I53" s="114">
        <v>4553</v>
      </c>
      <c r="J53" s="115">
        <v>4039</v>
      </c>
      <c r="K53" s="115">
        <v>3817</v>
      </c>
      <c r="L53" s="115">
        <v>3663</v>
      </c>
      <c r="M53" s="116">
        <v>3584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ZABOPaDS8G788cymb6TI3Qbehi24mWiLIUNPOXNRu8BRA4ZoLU1T39e15wn/VmkWLCW+eMnS+ANFuQUOSX3w==" saltValue="8HOUX0BbfLO8GpRDQHqO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2268</v>
      </c>
      <c r="G55" s="128">
        <v>2322</v>
      </c>
      <c r="H55" s="129">
        <v>1924</v>
      </c>
    </row>
    <row r="56" spans="2:8" ht="52.5" customHeight="1" x14ac:dyDescent="0.15">
      <c r="B56" s="130"/>
      <c r="C56" s="1305" t="s">
        <v>48</v>
      </c>
      <c r="D56" s="1305"/>
      <c r="E56" s="1306"/>
      <c r="F56" s="131">
        <v>201</v>
      </c>
      <c r="G56" s="131">
        <v>201</v>
      </c>
      <c r="H56" s="132">
        <v>202</v>
      </c>
    </row>
    <row r="57" spans="2:8" ht="53.25" customHeight="1" x14ac:dyDescent="0.15">
      <c r="B57" s="130"/>
      <c r="C57" s="1307" t="s">
        <v>49</v>
      </c>
      <c r="D57" s="1307"/>
      <c r="E57" s="1308"/>
      <c r="F57" s="133">
        <v>1070</v>
      </c>
      <c r="G57" s="133">
        <v>1216</v>
      </c>
      <c r="H57" s="134">
        <v>1389</v>
      </c>
    </row>
    <row r="58" spans="2:8" ht="45.75" customHeight="1" x14ac:dyDescent="0.15">
      <c r="B58" s="135"/>
      <c r="C58" s="1295" t="s">
        <v>600</v>
      </c>
      <c r="D58" s="1296"/>
      <c r="E58" s="1297"/>
      <c r="F58" s="136">
        <v>244</v>
      </c>
      <c r="G58" s="136">
        <v>311</v>
      </c>
      <c r="H58" s="137">
        <v>491</v>
      </c>
    </row>
    <row r="59" spans="2:8" ht="45.75" customHeight="1" x14ac:dyDescent="0.15">
      <c r="B59" s="135"/>
      <c r="C59" s="1295" t="s">
        <v>601</v>
      </c>
      <c r="D59" s="1296"/>
      <c r="E59" s="1297"/>
      <c r="F59" s="136">
        <v>250</v>
      </c>
      <c r="G59" s="136">
        <v>344</v>
      </c>
      <c r="H59" s="137">
        <v>333</v>
      </c>
    </row>
    <row r="60" spans="2:8" ht="45.75" customHeight="1" x14ac:dyDescent="0.15">
      <c r="B60" s="135"/>
      <c r="C60" s="1295" t="s">
        <v>602</v>
      </c>
      <c r="D60" s="1296"/>
      <c r="E60" s="1297"/>
      <c r="F60" s="136">
        <v>291</v>
      </c>
      <c r="G60" s="136">
        <v>291</v>
      </c>
      <c r="H60" s="137">
        <v>288</v>
      </c>
    </row>
    <row r="61" spans="2:8" ht="45.75" customHeight="1" x14ac:dyDescent="0.15">
      <c r="B61" s="135"/>
      <c r="C61" s="1295" t="s">
        <v>603</v>
      </c>
      <c r="D61" s="1296"/>
      <c r="E61" s="1297"/>
      <c r="F61" s="136">
        <v>98</v>
      </c>
      <c r="G61" s="136">
        <v>102</v>
      </c>
      <c r="H61" s="137">
        <v>93</v>
      </c>
    </row>
    <row r="62" spans="2:8" ht="45.75" customHeight="1" thickBot="1" x14ac:dyDescent="0.2">
      <c r="B62" s="138"/>
      <c r="C62" s="1298" t="s">
        <v>604</v>
      </c>
      <c r="D62" s="1299"/>
      <c r="E62" s="1300"/>
      <c r="F62" s="139">
        <v>76</v>
      </c>
      <c r="G62" s="139">
        <v>77</v>
      </c>
      <c r="H62" s="140">
        <v>77</v>
      </c>
    </row>
    <row r="63" spans="2:8" ht="52.5" customHeight="1" thickBot="1" x14ac:dyDescent="0.2">
      <c r="B63" s="141"/>
      <c r="C63" s="1301" t="s">
        <v>50</v>
      </c>
      <c r="D63" s="1301"/>
      <c r="E63" s="1302"/>
      <c r="F63" s="142">
        <v>3539</v>
      </c>
      <c r="G63" s="142">
        <v>3740</v>
      </c>
      <c r="H63" s="143">
        <v>3514</v>
      </c>
    </row>
    <row r="64" spans="2:8" ht="15" customHeight="1" x14ac:dyDescent="0.15"/>
  </sheetData>
  <sheetProtection algorithmName="SHA-512" hashValue="0PkcEado2GF693TpLiq9V3hypxneXSnMKnP4rX1dZtjLrZWCGOQ1Je/VH+6Bwvfa9ue9kfaPJNMZiRQ95cGA4g==" saltValue="R7NRhVWI26hRHZY5lV1q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0" zoomScaleNormal="8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612</v>
      </c>
      <c r="AO51" s="1312"/>
      <c r="AP51" s="1312"/>
      <c r="AQ51" s="1312"/>
      <c r="AR51" s="1312"/>
      <c r="AS51" s="1312"/>
      <c r="AT51" s="1312"/>
      <c r="AU51" s="1312"/>
      <c r="AV51" s="1312"/>
      <c r="AW51" s="1312"/>
      <c r="AX51" s="1312"/>
      <c r="AY51" s="1312"/>
      <c r="AZ51" s="1312"/>
      <c r="BA51" s="1312"/>
      <c r="BB51" s="1312" t="s">
        <v>613</v>
      </c>
      <c r="BC51" s="1312"/>
      <c r="BD51" s="1312"/>
      <c r="BE51" s="1312"/>
      <c r="BF51" s="1312"/>
      <c r="BG51" s="1312"/>
      <c r="BH51" s="1312"/>
      <c r="BI51" s="1312"/>
      <c r="BJ51" s="1312"/>
      <c r="BK51" s="1312"/>
      <c r="BL51" s="1312"/>
      <c r="BM51" s="1312"/>
      <c r="BN51" s="1312"/>
      <c r="BO51" s="1312"/>
      <c r="BP51" s="1309">
        <v>77.5</v>
      </c>
      <c r="BQ51" s="1309"/>
      <c r="BR51" s="1309"/>
      <c r="BS51" s="1309"/>
      <c r="BT51" s="1309"/>
      <c r="BU51" s="1309"/>
      <c r="BV51" s="1309"/>
      <c r="BW51" s="1309"/>
      <c r="BX51" s="1309">
        <v>70.3</v>
      </c>
      <c r="BY51" s="1309"/>
      <c r="BZ51" s="1309"/>
      <c r="CA51" s="1309"/>
      <c r="CB51" s="1309"/>
      <c r="CC51" s="1309"/>
      <c r="CD51" s="1309"/>
      <c r="CE51" s="1309"/>
      <c r="CF51" s="1309">
        <v>67.099999999999994</v>
      </c>
      <c r="CG51" s="1309"/>
      <c r="CH51" s="1309"/>
      <c r="CI51" s="1309"/>
      <c r="CJ51" s="1309"/>
      <c r="CK51" s="1309"/>
      <c r="CL51" s="1309"/>
      <c r="CM51" s="1309"/>
      <c r="CN51" s="1309">
        <v>63.7</v>
      </c>
      <c r="CO51" s="1309"/>
      <c r="CP51" s="1309"/>
      <c r="CQ51" s="1309"/>
      <c r="CR51" s="1309"/>
      <c r="CS51" s="1309"/>
      <c r="CT51" s="1309"/>
      <c r="CU51" s="1309"/>
      <c r="CV51" s="1309">
        <v>62.3</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614</v>
      </c>
      <c r="BC53" s="1312"/>
      <c r="BD53" s="1312"/>
      <c r="BE53" s="1312"/>
      <c r="BF53" s="1312"/>
      <c r="BG53" s="1312"/>
      <c r="BH53" s="1312"/>
      <c r="BI53" s="1312"/>
      <c r="BJ53" s="1312"/>
      <c r="BK53" s="1312"/>
      <c r="BL53" s="1312"/>
      <c r="BM53" s="1312"/>
      <c r="BN53" s="1312"/>
      <c r="BO53" s="1312"/>
      <c r="BP53" s="1309">
        <v>58.5</v>
      </c>
      <c r="BQ53" s="1309"/>
      <c r="BR53" s="1309"/>
      <c r="BS53" s="1309"/>
      <c r="BT53" s="1309"/>
      <c r="BU53" s="1309"/>
      <c r="BV53" s="1309"/>
      <c r="BW53" s="1309"/>
      <c r="BX53" s="1309">
        <v>57.7</v>
      </c>
      <c r="BY53" s="1309"/>
      <c r="BZ53" s="1309"/>
      <c r="CA53" s="1309"/>
      <c r="CB53" s="1309"/>
      <c r="CC53" s="1309"/>
      <c r="CD53" s="1309"/>
      <c r="CE53" s="1309"/>
      <c r="CF53" s="1309">
        <v>59</v>
      </c>
      <c r="CG53" s="1309"/>
      <c r="CH53" s="1309"/>
      <c r="CI53" s="1309"/>
      <c r="CJ53" s="1309"/>
      <c r="CK53" s="1309"/>
      <c r="CL53" s="1309"/>
      <c r="CM53" s="1309"/>
      <c r="CN53" s="1309">
        <v>60.3</v>
      </c>
      <c r="CO53" s="1309"/>
      <c r="CP53" s="1309"/>
      <c r="CQ53" s="1309"/>
      <c r="CR53" s="1309"/>
      <c r="CS53" s="1309"/>
      <c r="CT53" s="1309"/>
      <c r="CU53" s="1309"/>
      <c r="CV53" s="1309">
        <v>61.6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613</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614</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612</v>
      </c>
      <c r="AO73" s="1312"/>
      <c r="AP73" s="1312"/>
      <c r="AQ73" s="1312"/>
      <c r="AR73" s="1312"/>
      <c r="AS73" s="1312"/>
      <c r="AT73" s="1312"/>
      <c r="AU73" s="1312"/>
      <c r="AV73" s="1312"/>
      <c r="AW73" s="1312"/>
      <c r="AX73" s="1312"/>
      <c r="AY73" s="1312"/>
      <c r="AZ73" s="1312"/>
      <c r="BA73" s="1312"/>
      <c r="BB73" s="1312" t="s">
        <v>613</v>
      </c>
      <c r="BC73" s="1312"/>
      <c r="BD73" s="1312"/>
      <c r="BE73" s="1312"/>
      <c r="BF73" s="1312"/>
      <c r="BG73" s="1312"/>
      <c r="BH73" s="1312"/>
      <c r="BI73" s="1312"/>
      <c r="BJ73" s="1312"/>
      <c r="BK73" s="1312"/>
      <c r="BL73" s="1312"/>
      <c r="BM73" s="1312"/>
      <c r="BN73" s="1312"/>
      <c r="BO73" s="1312"/>
      <c r="BP73" s="1309">
        <v>77.5</v>
      </c>
      <c r="BQ73" s="1309"/>
      <c r="BR73" s="1309"/>
      <c r="BS73" s="1309"/>
      <c r="BT73" s="1309"/>
      <c r="BU73" s="1309"/>
      <c r="BV73" s="1309"/>
      <c r="BW73" s="1309"/>
      <c r="BX73" s="1309">
        <v>70.3</v>
      </c>
      <c r="BY73" s="1309"/>
      <c r="BZ73" s="1309"/>
      <c r="CA73" s="1309"/>
      <c r="CB73" s="1309"/>
      <c r="CC73" s="1309"/>
      <c r="CD73" s="1309"/>
      <c r="CE73" s="1309"/>
      <c r="CF73" s="1309">
        <v>67.099999999999994</v>
      </c>
      <c r="CG73" s="1309"/>
      <c r="CH73" s="1309"/>
      <c r="CI73" s="1309"/>
      <c r="CJ73" s="1309"/>
      <c r="CK73" s="1309"/>
      <c r="CL73" s="1309"/>
      <c r="CM73" s="1309"/>
      <c r="CN73" s="1309">
        <v>63.7</v>
      </c>
      <c r="CO73" s="1309"/>
      <c r="CP73" s="1309"/>
      <c r="CQ73" s="1309"/>
      <c r="CR73" s="1309"/>
      <c r="CS73" s="1309"/>
      <c r="CT73" s="1309"/>
      <c r="CU73" s="1309"/>
      <c r="CV73" s="1309">
        <v>62.3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15.4</v>
      </c>
      <c r="BQ75" s="1309"/>
      <c r="BR75" s="1309"/>
      <c r="BS75" s="1309"/>
      <c r="BT75" s="1309"/>
      <c r="BU75" s="1309"/>
      <c r="BV75" s="1309"/>
      <c r="BW75" s="1309"/>
      <c r="BX75" s="1309">
        <v>14.3</v>
      </c>
      <c r="BY75" s="1309"/>
      <c r="BZ75" s="1309"/>
      <c r="CA75" s="1309"/>
      <c r="CB75" s="1309"/>
      <c r="CC75" s="1309"/>
      <c r="CD75" s="1309"/>
      <c r="CE75" s="1309"/>
      <c r="CF75" s="1309">
        <v>13.3</v>
      </c>
      <c r="CG75" s="1309"/>
      <c r="CH75" s="1309"/>
      <c r="CI75" s="1309"/>
      <c r="CJ75" s="1309"/>
      <c r="CK75" s="1309"/>
      <c r="CL75" s="1309"/>
      <c r="CM75" s="1309"/>
      <c r="CN75" s="1309">
        <v>13.3</v>
      </c>
      <c r="CO75" s="1309"/>
      <c r="CP75" s="1309"/>
      <c r="CQ75" s="1309"/>
      <c r="CR75" s="1309"/>
      <c r="CS75" s="1309"/>
      <c r="CT75" s="1309"/>
      <c r="CU75" s="1309"/>
      <c r="CV75" s="1309">
        <v>13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hlMnc7f42sU9AhlwGuHUCNBxzn96gdYtkazPLGOTODVz0wViWuaLIfS2+XRnwIDh0hPI7rWbQRFk9xjkCyc+w==" saltValue="4p9rCsLFFKAq8qDzAHsA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71" zoomScale="70" zoomScaleNormal="7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yG3667TYJc3CpMkWej62L6GUtOTnn8zX0OmEMmy5cUAiXE/Kp9258V5H9s5rJ4EaGena3jO5gBmX9dOarGK2mA==" saltValue="sig9qCX6PSaJpk5JiiIf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D68" zoomScale="70" zoomScaleNormal="7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BI/F27+JjbOXOXqr2lSpXr7onAokGTxpTq/t3lPIYMmr0sw3/CfsPZf+7u2DQ3tvde9k84KNdFqIY0yixLZ5lw==" saltValue="4IXs/pWweX4MQXxpR2lR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81770</v>
      </c>
      <c r="E3" s="162"/>
      <c r="F3" s="163">
        <v>85459</v>
      </c>
      <c r="G3" s="164"/>
      <c r="H3" s="165"/>
    </row>
    <row r="4" spans="1:8" x14ac:dyDescent="0.15">
      <c r="A4" s="166"/>
      <c r="B4" s="167"/>
      <c r="C4" s="168"/>
      <c r="D4" s="169">
        <v>50913</v>
      </c>
      <c r="E4" s="170"/>
      <c r="F4" s="171">
        <v>44378</v>
      </c>
      <c r="G4" s="172"/>
      <c r="H4" s="173"/>
    </row>
    <row r="5" spans="1:8" x14ac:dyDescent="0.15">
      <c r="A5" s="154" t="s">
        <v>552</v>
      </c>
      <c r="B5" s="159"/>
      <c r="C5" s="160"/>
      <c r="D5" s="161">
        <v>55084</v>
      </c>
      <c r="E5" s="162"/>
      <c r="F5" s="163">
        <v>83280</v>
      </c>
      <c r="G5" s="164"/>
      <c r="H5" s="165"/>
    </row>
    <row r="6" spans="1:8" x14ac:dyDescent="0.15">
      <c r="A6" s="166"/>
      <c r="B6" s="167"/>
      <c r="C6" s="168"/>
      <c r="D6" s="169">
        <v>33007</v>
      </c>
      <c r="E6" s="170"/>
      <c r="F6" s="171">
        <v>43123</v>
      </c>
      <c r="G6" s="172"/>
      <c r="H6" s="173"/>
    </row>
    <row r="7" spans="1:8" x14ac:dyDescent="0.15">
      <c r="A7" s="154" t="s">
        <v>553</v>
      </c>
      <c r="B7" s="159"/>
      <c r="C7" s="160"/>
      <c r="D7" s="161">
        <v>63902</v>
      </c>
      <c r="E7" s="162"/>
      <c r="F7" s="163">
        <v>88968</v>
      </c>
      <c r="G7" s="164"/>
      <c r="H7" s="165"/>
    </row>
    <row r="8" spans="1:8" x14ac:dyDescent="0.15">
      <c r="A8" s="166"/>
      <c r="B8" s="167"/>
      <c r="C8" s="168"/>
      <c r="D8" s="169">
        <v>38599</v>
      </c>
      <c r="E8" s="170"/>
      <c r="F8" s="171">
        <v>45482</v>
      </c>
      <c r="G8" s="172"/>
      <c r="H8" s="173"/>
    </row>
    <row r="9" spans="1:8" x14ac:dyDescent="0.15">
      <c r="A9" s="154" t="s">
        <v>554</v>
      </c>
      <c r="B9" s="159"/>
      <c r="C9" s="160"/>
      <c r="D9" s="161">
        <v>64837</v>
      </c>
      <c r="E9" s="162"/>
      <c r="F9" s="163">
        <v>85173</v>
      </c>
      <c r="G9" s="164"/>
      <c r="H9" s="165"/>
    </row>
    <row r="10" spans="1:8" x14ac:dyDescent="0.15">
      <c r="A10" s="166"/>
      <c r="B10" s="167"/>
      <c r="C10" s="168"/>
      <c r="D10" s="169">
        <v>20818</v>
      </c>
      <c r="E10" s="170"/>
      <c r="F10" s="171">
        <v>43913</v>
      </c>
      <c r="G10" s="172"/>
      <c r="H10" s="173"/>
    </row>
    <row r="11" spans="1:8" x14ac:dyDescent="0.15">
      <c r="A11" s="154" t="s">
        <v>555</v>
      </c>
      <c r="B11" s="159"/>
      <c r="C11" s="160"/>
      <c r="D11" s="161">
        <v>112373</v>
      </c>
      <c r="E11" s="162"/>
      <c r="F11" s="163">
        <v>94081</v>
      </c>
      <c r="G11" s="164"/>
      <c r="H11" s="165"/>
    </row>
    <row r="12" spans="1:8" x14ac:dyDescent="0.15">
      <c r="A12" s="166"/>
      <c r="B12" s="167"/>
      <c r="C12" s="174"/>
      <c r="D12" s="169">
        <v>48494</v>
      </c>
      <c r="E12" s="170"/>
      <c r="F12" s="171">
        <v>48949</v>
      </c>
      <c r="G12" s="172"/>
      <c r="H12" s="173"/>
    </row>
    <row r="13" spans="1:8" x14ac:dyDescent="0.15">
      <c r="A13" s="154"/>
      <c r="B13" s="159"/>
      <c r="C13" s="175"/>
      <c r="D13" s="176">
        <v>75593</v>
      </c>
      <c r="E13" s="177"/>
      <c r="F13" s="178">
        <v>87392</v>
      </c>
      <c r="G13" s="179"/>
      <c r="H13" s="165"/>
    </row>
    <row r="14" spans="1:8" x14ac:dyDescent="0.15">
      <c r="A14" s="166"/>
      <c r="B14" s="167"/>
      <c r="C14" s="168"/>
      <c r="D14" s="169">
        <v>38366</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3.49</v>
      </c>
      <c r="C19" s="180">
        <f>ROUND(VALUE(SUBSTITUTE(実質収支比率等に係る経年分析!G$48,"▲","-")),2)</f>
        <v>1.35</v>
      </c>
      <c r="D19" s="180">
        <f>ROUND(VALUE(SUBSTITUTE(実質収支比率等に係る経年分析!H$48,"▲","-")),2)</f>
        <v>2.37</v>
      </c>
      <c r="E19" s="180">
        <f>ROUND(VALUE(SUBSTITUTE(実質収支比率等に係る経年分析!I$48,"▲","-")),2)</f>
        <v>-0.01</v>
      </c>
      <c r="F19" s="180">
        <f>ROUND(VALUE(SUBSTITUTE(実質収支比率等に係る経年分析!J$48,"▲","-")),2)</f>
        <v>5.19</v>
      </c>
    </row>
    <row r="20" spans="1:11" x14ac:dyDescent="0.15">
      <c r="A20" s="180" t="s">
        <v>54</v>
      </c>
      <c r="B20" s="180">
        <f>ROUND(VALUE(SUBSTITUTE(実質収支比率等に係る経年分析!F$47,"▲","-")),2)</f>
        <v>29.29</v>
      </c>
      <c r="C20" s="180">
        <f>ROUND(VALUE(SUBSTITUTE(実質収支比率等に係る経年分析!G$47,"▲","-")),2)</f>
        <v>32.35</v>
      </c>
      <c r="D20" s="180">
        <f>ROUND(VALUE(SUBSTITUTE(実質収支比率等に係る経年分析!H$47,"▲","-")),2)</f>
        <v>33.89</v>
      </c>
      <c r="E20" s="180">
        <f>ROUND(VALUE(SUBSTITUTE(実質収支比率等に係る経年分析!I$47,"▲","-")),2)</f>
        <v>34.42</v>
      </c>
      <c r="F20" s="180">
        <f>ROUND(VALUE(SUBSTITUTE(実質収支比率等に係る経年分析!J$47,"▲","-")),2)</f>
        <v>28.56</v>
      </c>
    </row>
    <row r="21" spans="1:11" x14ac:dyDescent="0.15">
      <c r="A21" s="180" t="s">
        <v>55</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1.1100000000000001</v>
      </c>
      <c r="E21" s="180">
        <f>IF(ISNUMBER(VALUE(SUBSTITUTE(実質収支比率等に係る経年分析!I$49,"▲","-"))),ROUND(VALUE(SUBSTITUTE(実質収支比率等に係る経年分析!I$49,"▲","-")),2),NA())</f>
        <v>-3.04</v>
      </c>
      <c r="F21" s="180">
        <f>IF(ISNUMBER(VALUE(SUBSTITUTE(実質収支比率等に係る経年分析!J$49,"▲","-"))),ROUND(VALUE(SUBSTITUTE(実質収支比率等に係る経年分析!J$49,"▲","-")),2),NA())</f>
        <v>-0.72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へき地診療事業特別会計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学校給食事業特別会計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0.71</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土地区画整理事業特別会計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1099</v>
      </c>
      <c r="E42" s="182"/>
      <c r="F42" s="182"/>
      <c r="G42" s="182">
        <f>'実質公債費比率（分子）の構造'!L$52</f>
        <v>1048</v>
      </c>
      <c r="H42" s="182"/>
      <c r="I42" s="182"/>
      <c r="J42" s="182">
        <f>'実質公債費比率（分子）の構造'!M$52</f>
        <v>1051</v>
      </c>
      <c r="K42" s="182"/>
      <c r="L42" s="182"/>
      <c r="M42" s="182">
        <f>'実質公債費比率（分子）の構造'!N$52</f>
        <v>1029</v>
      </c>
      <c r="N42" s="182"/>
      <c r="O42" s="182"/>
      <c r="P42" s="182">
        <f>'実質公債費比率（分子）の構造'!O$52</f>
        <v>1006</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10</v>
      </c>
      <c r="F44" s="182"/>
      <c r="G44" s="182"/>
      <c r="H44" s="182">
        <f>'実質公債費比率（分子）の構造'!M$50</f>
        <v>9</v>
      </c>
      <c r="I44" s="182"/>
      <c r="J44" s="182"/>
      <c r="K44" s="182">
        <f>'実質公債費比率（分子）の構造'!N$50</f>
        <v>3</v>
      </c>
      <c r="L44" s="182"/>
      <c r="M44" s="182"/>
      <c r="N44" s="182">
        <f>'実質公債費比率（分子）の構造'!O$50</f>
        <v>2</v>
      </c>
      <c r="O44" s="182"/>
      <c r="P44" s="182"/>
    </row>
    <row r="45" spans="1:16" x14ac:dyDescent="0.15">
      <c r="A45" s="182" t="s">
        <v>65</v>
      </c>
      <c r="B45" s="182">
        <f>'実質公債費比率（分子）の構造'!K$49</f>
        <v>200</v>
      </c>
      <c r="C45" s="182"/>
      <c r="D45" s="182"/>
      <c r="E45" s="182">
        <f>'実質公債費比率（分子）の構造'!L$49</f>
        <v>164</v>
      </c>
      <c r="F45" s="182"/>
      <c r="G45" s="182"/>
      <c r="H45" s="182">
        <f>'実質公債費比率（分子）の構造'!M$49</f>
        <v>90</v>
      </c>
      <c r="I45" s="182"/>
      <c r="J45" s="182"/>
      <c r="K45" s="182">
        <f>'実質公債費比率（分子）の構造'!N$49</f>
        <v>42</v>
      </c>
      <c r="L45" s="182"/>
      <c r="M45" s="182"/>
      <c r="N45" s="182">
        <f>'実質公債費比率（分子）の構造'!O$49</f>
        <v>39</v>
      </c>
      <c r="O45" s="182"/>
      <c r="P45" s="182"/>
    </row>
    <row r="46" spans="1:16" x14ac:dyDescent="0.15">
      <c r="A46" s="182" t="s">
        <v>66</v>
      </c>
      <c r="B46" s="182">
        <f>'実質公債費比率（分子）の構造'!K$48</f>
        <v>467</v>
      </c>
      <c r="C46" s="182"/>
      <c r="D46" s="182"/>
      <c r="E46" s="182">
        <f>'実質公債費比率（分子）の構造'!L$48</f>
        <v>460</v>
      </c>
      <c r="F46" s="182"/>
      <c r="G46" s="182"/>
      <c r="H46" s="182">
        <f>'実質公債費比率（分子）の構造'!M$48</f>
        <v>489</v>
      </c>
      <c r="I46" s="182"/>
      <c r="J46" s="182"/>
      <c r="K46" s="182">
        <f>'実質公債費比率（分子）の構造'!N$48</f>
        <v>489</v>
      </c>
      <c r="L46" s="182"/>
      <c r="M46" s="182"/>
      <c r="N46" s="182">
        <f>'実質公債費比率（分子）の構造'!O$48</f>
        <v>462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1187</v>
      </c>
      <c r="C49" s="182"/>
      <c r="D49" s="182"/>
      <c r="E49" s="182">
        <f>'実質公債費比率（分子）の構造'!L$45</f>
        <v>1181</v>
      </c>
      <c r="F49" s="182"/>
      <c r="G49" s="182"/>
      <c r="H49" s="182">
        <f>'実質公債費比率（分子）の構造'!M$45</f>
        <v>1237</v>
      </c>
      <c r="I49" s="182"/>
      <c r="J49" s="182"/>
      <c r="K49" s="182">
        <f>'実質公債費比率（分子）の構造'!N$45</f>
        <v>1245</v>
      </c>
      <c r="L49" s="182"/>
      <c r="M49" s="182"/>
      <c r="N49" s="182">
        <f>'実質公債費比率（分子）の構造'!O$45</f>
        <v>1229</v>
      </c>
      <c r="O49" s="182"/>
      <c r="P49" s="182"/>
    </row>
    <row r="50" spans="1:16" x14ac:dyDescent="0.15">
      <c r="A50" s="182" t="s">
        <v>70</v>
      </c>
      <c r="B50" s="182" t="e">
        <f>NA()</f>
        <v>#N/A</v>
      </c>
      <c r="C50" s="182">
        <f>IF(ISNUMBER('実質公債費比率（分子）の構造'!K$53),'実質公債費比率（分子）の構造'!K$53,NA())</f>
        <v>765</v>
      </c>
      <c r="D50" s="182" t="e">
        <f>NA()</f>
        <v>#N/A</v>
      </c>
      <c r="E50" s="182" t="e">
        <f>NA()</f>
        <v>#N/A</v>
      </c>
      <c r="F50" s="182">
        <f>IF(ISNUMBER('実質公債費比率（分子）の構造'!L$53),'実質公債費比率（分子）の構造'!L$53,NA())</f>
        <v>767</v>
      </c>
      <c r="G50" s="182" t="e">
        <f>NA()</f>
        <v>#N/A</v>
      </c>
      <c r="H50" s="182" t="e">
        <f>NA()</f>
        <v>#N/A</v>
      </c>
      <c r="I50" s="182">
        <f>IF(ISNUMBER('実質公債費比率（分子）の構造'!M$53),'実質公債費比率（分子）の構造'!M$53,NA())</f>
        <v>774</v>
      </c>
      <c r="J50" s="182" t="e">
        <f>NA()</f>
        <v>#N/A</v>
      </c>
      <c r="K50" s="182" t="e">
        <f>NA()</f>
        <v>#N/A</v>
      </c>
      <c r="L50" s="182">
        <f>IF(ISNUMBER('実質公債費比率（分子）の構造'!N$53),'実質公債費比率（分子）の構造'!N$53,NA())</f>
        <v>750</v>
      </c>
      <c r="M50" s="182" t="e">
        <f>NA()</f>
        <v>#N/A</v>
      </c>
      <c r="N50" s="182" t="e">
        <f>NA()</f>
        <v>#N/A</v>
      </c>
      <c r="O50" s="182">
        <f>IF(ISNUMBER('実質公債費比率（分子）の構造'!O$53),'実質公債費比率（分子）の構造'!O$53,NA())</f>
        <v>726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10584</v>
      </c>
      <c r="E56" s="181"/>
      <c r="F56" s="181"/>
      <c r="G56" s="181">
        <f>'将来負担比率（分子）の構造'!J$52</f>
        <v>10152</v>
      </c>
      <c r="H56" s="181"/>
      <c r="I56" s="181"/>
      <c r="J56" s="181">
        <f>'将来負担比率（分子）の構造'!K$52</f>
        <v>9996</v>
      </c>
      <c r="K56" s="181"/>
      <c r="L56" s="181"/>
      <c r="M56" s="181">
        <f>'将来負担比率（分子）の構造'!L$52</f>
        <v>9821</v>
      </c>
      <c r="N56" s="181"/>
      <c r="O56" s="181"/>
      <c r="P56" s="181">
        <f>'将来負担比率（分子）の構造'!M$52</f>
        <v>10176</v>
      </c>
    </row>
    <row r="57" spans="1:16" x14ac:dyDescent="0.15">
      <c r="A57" s="181" t="s">
        <v>41</v>
      </c>
      <c r="B57" s="181"/>
      <c r="C57" s="181"/>
      <c r="D57" s="181">
        <f>'将来負担比率（分子）の構造'!I$51</f>
        <v>63</v>
      </c>
      <c r="E57" s="181"/>
      <c r="F57" s="181"/>
      <c r="G57" s="181">
        <f>'将来負担比率（分子）の構造'!J$51</f>
        <v>53</v>
      </c>
      <c r="H57" s="181"/>
      <c r="I57" s="181"/>
      <c r="J57" s="181">
        <f>'将来負担比率（分子）の構造'!K$51</f>
        <v>59</v>
      </c>
      <c r="K57" s="181"/>
      <c r="L57" s="181"/>
      <c r="M57" s="181">
        <f>'将来負担比率（分子）の構造'!L$51</f>
        <v>100</v>
      </c>
      <c r="N57" s="181"/>
      <c r="O57" s="181"/>
      <c r="P57" s="181">
        <f>'将来負担比率（分子）の構造'!M$51</f>
        <v>178</v>
      </c>
    </row>
    <row r="58" spans="1:16" x14ac:dyDescent="0.15">
      <c r="A58" s="181" t="s">
        <v>40</v>
      </c>
      <c r="B58" s="181"/>
      <c r="C58" s="181"/>
      <c r="D58" s="181">
        <f>'将来負担比率（分子）の構造'!I$50</f>
        <v>3564</v>
      </c>
      <c r="E58" s="181"/>
      <c r="F58" s="181"/>
      <c r="G58" s="181">
        <f>'将来負担比率（分子）の構造'!J$50</f>
        <v>3856</v>
      </c>
      <c r="H58" s="181"/>
      <c r="I58" s="181"/>
      <c r="J58" s="181">
        <f>'将来負担比率（分子）の構造'!K$50</f>
        <v>3813</v>
      </c>
      <c r="K58" s="181"/>
      <c r="L58" s="181"/>
      <c r="M58" s="181">
        <f>'将来負担比率（分子）の構造'!L$50</f>
        <v>4014</v>
      </c>
      <c r="N58" s="181"/>
      <c r="O58" s="181"/>
      <c r="P58" s="181">
        <f>'将来負担比率（分子）の構造'!M$50</f>
        <v>3788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28</v>
      </c>
      <c r="C61" s="181"/>
      <c r="D61" s="181"/>
      <c r="E61" s="181">
        <f>'将来負担比率（分子）の構造'!J$46</f>
        <v>3</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2215</v>
      </c>
      <c r="C62" s="181"/>
      <c r="D62" s="181"/>
      <c r="E62" s="181">
        <f>'将来負担比率（分子）の構造'!J$45</f>
        <v>2140</v>
      </c>
      <c r="F62" s="181"/>
      <c r="G62" s="181"/>
      <c r="H62" s="181">
        <f>'将来負担比率（分子）の構造'!K$45</f>
        <v>2086</v>
      </c>
      <c r="I62" s="181"/>
      <c r="J62" s="181"/>
      <c r="K62" s="181">
        <f>'将来負担比率（分子）の構造'!L$45</f>
        <v>2146</v>
      </c>
      <c r="L62" s="181"/>
      <c r="M62" s="181"/>
      <c r="N62" s="181">
        <f>'将来負担比率（分子）の構造'!M$45</f>
        <v>2123</v>
      </c>
      <c r="O62" s="181"/>
      <c r="P62" s="181"/>
    </row>
    <row r="63" spans="1:16" x14ac:dyDescent="0.15">
      <c r="A63" s="181" t="s">
        <v>33</v>
      </c>
      <c r="B63" s="181">
        <f>'将来負担比率（分子）の構造'!I$44</f>
        <v>350</v>
      </c>
      <c r="C63" s="181"/>
      <c r="D63" s="181"/>
      <c r="E63" s="181">
        <f>'将来負担比率（分子）の構造'!J$44</f>
        <v>197</v>
      </c>
      <c r="F63" s="181"/>
      <c r="G63" s="181"/>
      <c r="H63" s="181">
        <f>'将来負担比率（分子）の構造'!K$44</f>
        <v>145</v>
      </c>
      <c r="I63" s="181"/>
      <c r="J63" s="181"/>
      <c r="K63" s="181">
        <f>'将来負担比率（分子）の構造'!L$44</f>
        <v>126</v>
      </c>
      <c r="L63" s="181"/>
      <c r="M63" s="181"/>
      <c r="N63" s="181">
        <f>'将来負担比率（分子）の構造'!M$44</f>
        <v>99</v>
      </c>
      <c r="O63" s="181"/>
      <c r="P63" s="181"/>
    </row>
    <row r="64" spans="1:16" x14ac:dyDescent="0.15">
      <c r="A64" s="181" t="s">
        <v>32</v>
      </c>
      <c r="B64" s="181">
        <f>'将来負担比率（分子）の構造'!I$43</f>
        <v>4773</v>
      </c>
      <c r="C64" s="181"/>
      <c r="D64" s="181"/>
      <c r="E64" s="181">
        <f>'将来負担比率（分子）の構造'!J$43</f>
        <v>4727</v>
      </c>
      <c r="F64" s="181"/>
      <c r="G64" s="181"/>
      <c r="H64" s="181">
        <f>'将来負担比率（分子）の構造'!K$43</f>
        <v>4795</v>
      </c>
      <c r="I64" s="181"/>
      <c r="J64" s="181"/>
      <c r="K64" s="181">
        <f>'将来負担比率（分子）の構造'!L$43</f>
        <v>4616</v>
      </c>
      <c r="L64" s="181"/>
      <c r="M64" s="181"/>
      <c r="N64" s="181">
        <f>'将来負担比率（分子）の構造'!M$43</f>
        <v>4458</v>
      </c>
      <c r="O64" s="181"/>
      <c r="P64" s="181"/>
    </row>
    <row r="65" spans="1:16" x14ac:dyDescent="0.15">
      <c r="A65" s="181" t="s">
        <v>31</v>
      </c>
      <c r="B65" s="181">
        <f>'将来負担比率（分子）の構造'!I$42</f>
        <v>24</v>
      </c>
      <c r="C65" s="181"/>
      <c r="D65" s="181"/>
      <c r="E65" s="181">
        <f>'将来負担比率（分子）の構造'!J$42</f>
        <v>15</v>
      </c>
      <c r="F65" s="181"/>
      <c r="G65" s="181"/>
      <c r="H65" s="181">
        <f>'将来負担比率（分子）の構造'!K$42</f>
        <v>6</v>
      </c>
      <c r="I65" s="181"/>
      <c r="J65" s="181"/>
      <c r="K65" s="181">
        <f>'将来負担比率（分子）の構造'!L$42</f>
        <v>4</v>
      </c>
      <c r="L65" s="181"/>
      <c r="M65" s="181"/>
      <c r="N65" s="181">
        <f>'将来負担比率（分子）の構造'!M$42</f>
        <v>2</v>
      </c>
      <c r="O65" s="181"/>
      <c r="P65" s="181"/>
    </row>
    <row r="66" spans="1:16" x14ac:dyDescent="0.15">
      <c r="A66" s="181" t="s">
        <v>30</v>
      </c>
      <c r="B66" s="181">
        <f>'将来負担比率（分子）の構造'!I$41</f>
        <v>11373</v>
      </c>
      <c r="C66" s="181"/>
      <c r="D66" s="181"/>
      <c r="E66" s="181">
        <f>'将来負担比率（分子）の構造'!J$41</f>
        <v>11020</v>
      </c>
      <c r="F66" s="181"/>
      <c r="G66" s="181"/>
      <c r="H66" s="181">
        <f>'将来負担比率（分子）の構造'!K$41</f>
        <v>10653</v>
      </c>
      <c r="I66" s="181"/>
      <c r="J66" s="181"/>
      <c r="K66" s="181">
        <f>'将来負担比率（分子）の構造'!L$41</f>
        <v>10706</v>
      </c>
      <c r="L66" s="181"/>
      <c r="M66" s="181"/>
      <c r="N66" s="181">
        <f>'将来負担比率（分子）の構造'!M$41</f>
        <v>11044</v>
      </c>
      <c r="O66" s="181"/>
      <c r="P66" s="181"/>
    </row>
    <row r="67" spans="1:16" x14ac:dyDescent="0.15">
      <c r="A67" s="181" t="s">
        <v>74</v>
      </c>
      <c r="B67" s="181" t="e">
        <f>NA()</f>
        <v>#N/A</v>
      </c>
      <c r="C67" s="181">
        <f>IF(ISNUMBER('将来負担比率（分子）の構造'!I$53), IF('将来負担比率（分子）の構造'!I$53 &lt; 0, 0, '将来負担比率（分子）の構造'!I$53), NA())</f>
        <v>4553</v>
      </c>
      <c r="D67" s="181" t="e">
        <f>NA()</f>
        <v>#N/A</v>
      </c>
      <c r="E67" s="181" t="e">
        <f>NA()</f>
        <v>#N/A</v>
      </c>
      <c r="F67" s="181">
        <f>IF(ISNUMBER('将来負担比率（分子）の構造'!J$53), IF('将来負担比率（分子）の構造'!J$53 &lt; 0, 0, '将来負担比率（分子）の構造'!J$53), NA())</f>
        <v>4039</v>
      </c>
      <c r="G67" s="181" t="e">
        <f>NA()</f>
        <v>#N/A</v>
      </c>
      <c r="H67" s="181" t="e">
        <f>NA()</f>
        <v>#N/A</v>
      </c>
      <c r="I67" s="181">
        <f>IF(ISNUMBER('将来負担比率（分子）の構造'!K$53), IF('将来負担比率（分子）の構造'!K$53 &lt; 0, 0, '将来負担比率（分子）の構造'!K$53), NA())</f>
        <v>3817</v>
      </c>
      <c r="J67" s="181" t="e">
        <f>NA()</f>
        <v>#N/A</v>
      </c>
      <c r="K67" s="181" t="e">
        <f>NA()</f>
        <v>#N/A</v>
      </c>
      <c r="L67" s="181">
        <f>IF(ISNUMBER('将来負担比率（分子）の構造'!L$53), IF('将来負担比率（分子）の構造'!L$53 &lt; 0, 0, '将来負担比率（分子）の構造'!L$53), NA())</f>
        <v>3663</v>
      </c>
      <c r="M67" s="181" t="e">
        <f>NA()</f>
        <v>#N/A</v>
      </c>
      <c r="N67" s="181" t="e">
        <f>NA()</f>
        <v>#N/A</v>
      </c>
      <c r="O67" s="181">
        <f>IF(ISNUMBER('将来負担比率（分子）の構造'!M$53), IF('将来負担比率（分子）の構造'!M$53 &lt; 0, 0, '将来負担比率（分子）の構造'!M$53), NA())</f>
        <v>3584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2268</v>
      </c>
      <c r="C72" s="185">
        <f>基金残高に係る経年分析!G55</f>
        <v>2322</v>
      </c>
      <c r="D72" s="185">
        <f>基金残高に係る経年分析!H55</f>
        <v>1924</v>
      </c>
    </row>
    <row r="73" spans="1:16" x14ac:dyDescent="0.15">
      <c r="A73" s="184" t="s">
        <v>77</v>
      </c>
      <c r="B73" s="185">
        <f>基金残高に係る経年分析!F56</f>
        <v>201</v>
      </c>
      <c r="C73" s="185">
        <f>基金残高に係る経年分析!G56</f>
        <v>201</v>
      </c>
      <c r="D73" s="185">
        <f>基金残高に係る経年分析!H56</f>
        <v>202</v>
      </c>
    </row>
    <row r="74" spans="1:16" x14ac:dyDescent="0.15">
      <c r="A74" s="184" t="s">
        <v>78</v>
      </c>
      <c r="B74" s="185">
        <f>基金残高に係る経年分析!F57</f>
        <v>1070</v>
      </c>
      <c r="C74" s="185">
        <f>基金残高に係る経年分析!G57</f>
        <v>1216</v>
      </c>
      <c r="D74" s="185">
        <f>基金残高に係る経年分析!H57</f>
        <v>1389</v>
      </c>
    </row>
  </sheetData>
  <sheetProtection algorithmName="SHA-512" hashValue="BBLSVF8NLnc/mHCwpIjHizZ/aiNDmGTc7kdSZsfRYtRINN7OHn88qAg4wbg90LeLfa+ge6n710Ttf3j9gX69Ag==" saltValue="VGzwwqCA7KyGbSZ5lKXi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2217704</v>
      </c>
      <c r="S5" s="673"/>
      <c r="T5" s="673"/>
      <c r="U5" s="673"/>
      <c r="V5" s="673"/>
      <c r="W5" s="673"/>
      <c r="X5" s="673"/>
      <c r="Y5" s="674"/>
      <c r="Z5" s="675">
        <v>15.1</v>
      </c>
      <c r="AA5" s="675"/>
      <c r="AB5" s="675"/>
      <c r="AC5" s="675"/>
      <c r="AD5" s="676">
        <v>2217704</v>
      </c>
      <c r="AE5" s="676"/>
      <c r="AF5" s="676"/>
      <c r="AG5" s="676"/>
      <c r="AH5" s="676"/>
      <c r="AI5" s="676"/>
      <c r="AJ5" s="676"/>
      <c r="AK5" s="676"/>
      <c r="AL5" s="677">
        <v>33.9</v>
      </c>
      <c r="AM5" s="678"/>
      <c r="AN5" s="678"/>
      <c r="AO5" s="679"/>
      <c r="AP5" s="669" t="s">
        <v>224</v>
      </c>
      <c r="AQ5" s="670"/>
      <c r="AR5" s="670"/>
      <c r="AS5" s="670"/>
      <c r="AT5" s="670"/>
      <c r="AU5" s="670"/>
      <c r="AV5" s="670"/>
      <c r="AW5" s="670"/>
      <c r="AX5" s="670"/>
      <c r="AY5" s="670"/>
      <c r="AZ5" s="670"/>
      <c r="BA5" s="670"/>
      <c r="BB5" s="670"/>
      <c r="BC5" s="670"/>
      <c r="BD5" s="670"/>
      <c r="BE5" s="670"/>
      <c r="BF5" s="671"/>
      <c r="BG5" s="683">
        <v>2217704</v>
      </c>
      <c r="BH5" s="684"/>
      <c r="BI5" s="684"/>
      <c r="BJ5" s="684"/>
      <c r="BK5" s="684"/>
      <c r="BL5" s="684"/>
      <c r="BM5" s="684"/>
      <c r="BN5" s="685"/>
      <c r="BO5" s="686">
        <v>100</v>
      </c>
      <c r="BP5" s="686"/>
      <c r="BQ5" s="686"/>
      <c r="BR5" s="686"/>
      <c r="BS5" s="687">
        <v>32849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136332</v>
      </c>
      <c r="S6" s="684"/>
      <c r="T6" s="684"/>
      <c r="U6" s="684"/>
      <c r="V6" s="684"/>
      <c r="W6" s="684"/>
      <c r="X6" s="684"/>
      <c r="Y6" s="685"/>
      <c r="Z6" s="686">
        <v>0.9</v>
      </c>
      <c r="AA6" s="686"/>
      <c r="AB6" s="686"/>
      <c r="AC6" s="686"/>
      <c r="AD6" s="687">
        <v>136332</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2217704</v>
      </c>
      <c r="BH6" s="684"/>
      <c r="BI6" s="684"/>
      <c r="BJ6" s="684"/>
      <c r="BK6" s="684"/>
      <c r="BL6" s="684"/>
      <c r="BM6" s="684"/>
      <c r="BN6" s="685"/>
      <c r="BO6" s="686">
        <v>100</v>
      </c>
      <c r="BP6" s="686"/>
      <c r="BQ6" s="686"/>
      <c r="BR6" s="686"/>
      <c r="BS6" s="687">
        <v>32849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121864</v>
      </c>
      <c r="CS6" s="684"/>
      <c r="CT6" s="684"/>
      <c r="CU6" s="684"/>
      <c r="CV6" s="684"/>
      <c r="CW6" s="684"/>
      <c r="CX6" s="684"/>
      <c r="CY6" s="685"/>
      <c r="CZ6" s="677">
        <v>0.9</v>
      </c>
      <c r="DA6" s="678"/>
      <c r="DB6" s="678"/>
      <c r="DC6" s="697"/>
      <c r="DD6" s="692" t="s">
        <v>126</v>
      </c>
      <c r="DE6" s="684"/>
      <c r="DF6" s="684"/>
      <c r="DG6" s="684"/>
      <c r="DH6" s="684"/>
      <c r="DI6" s="684"/>
      <c r="DJ6" s="684"/>
      <c r="DK6" s="684"/>
      <c r="DL6" s="684"/>
      <c r="DM6" s="684"/>
      <c r="DN6" s="684"/>
      <c r="DO6" s="684"/>
      <c r="DP6" s="685"/>
      <c r="DQ6" s="692">
        <v>121864</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3191</v>
      </c>
      <c r="S7" s="684"/>
      <c r="T7" s="684"/>
      <c r="U7" s="684"/>
      <c r="V7" s="684"/>
      <c r="W7" s="684"/>
      <c r="X7" s="684"/>
      <c r="Y7" s="685"/>
      <c r="Z7" s="686">
        <v>0</v>
      </c>
      <c r="AA7" s="686"/>
      <c r="AB7" s="686"/>
      <c r="AC7" s="686"/>
      <c r="AD7" s="687">
        <v>3191</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935818</v>
      </c>
      <c r="BH7" s="684"/>
      <c r="BI7" s="684"/>
      <c r="BJ7" s="684"/>
      <c r="BK7" s="684"/>
      <c r="BL7" s="684"/>
      <c r="BM7" s="684"/>
      <c r="BN7" s="685"/>
      <c r="BO7" s="686">
        <v>42.2</v>
      </c>
      <c r="BP7" s="686"/>
      <c r="BQ7" s="686"/>
      <c r="BR7" s="686"/>
      <c r="BS7" s="687">
        <v>32849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2307635</v>
      </c>
      <c r="CS7" s="684"/>
      <c r="CT7" s="684"/>
      <c r="CU7" s="684"/>
      <c r="CV7" s="684"/>
      <c r="CW7" s="684"/>
      <c r="CX7" s="684"/>
      <c r="CY7" s="685"/>
      <c r="CZ7" s="686">
        <v>16.3</v>
      </c>
      <c r="DA7" s="686"/>
      <c r="DB7" s="686"/>
      <c r="DC7" s="686"/>
      <c r="DD7" s="692">
        <v>491022</v>
      </c>
      <c r="DE7" s="684"/>
      <c r="DF7" s="684"/>
      <c r="DG7" s="684"/>
      <c r="DH7" s="684"/>
      <c r="DI7" s="684"/>
      <c r="DJ7" s="684"/>
      <c r="DK7" s="684"/>
      <c r="DL7" s="684"/>
      <c r="DM7" s="684"/>
      <c r="DN7" s="684"/>
      <c r="DO7" s="684"/>
      <c r="DP7" s="685"/>
      <c r="DQ7" s="692">
        <v>1268532</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7167</v>
      </c>
      <c r="S8" s="684"/>
      <c r="T8" s="684"/>
      <c r="U8" s="684"/>
      <c r="V8" s="684"/>
      <c r="W8" s="684"/>
      <c r="X8" s="684"/>
      <c r="Y8" s="685"/>
      <c r="Z8" s="686">
        <v>0</v>
      </c>
      <c r="AA8" s="686"/>
      <c r="AB8" s="686"/>
      <c r="AC8" s="686"/>
      <c r="AD8" s="687">
        <v>7167</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31969</v>
      </c>
      <c r="BH8" s="684"/>
      <c r="BI8" s="684"/>
      <c r="BJ8" s="684"/>
      <c r="BK8" s="684"/>
      <c r="BL8" s="684"/>
      <c r="BM8" s="684"/>
      <c r="BN8" s="685"/>
      <c r="BO8" s="686">
        <v>1.4</v>
      </c>
      <c r="BP8" s="686"/>
      <c r="BQ8" s="686"/>
      <c r="BR8" s="686"/>
      <c r="BS8" s="692" t="s">
        <v>126</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4268191</v>
      </c>
      <c r="CS8" s="684"/>
      <c r="CT8" s="684"/>
      <c r="CU8" s="684"/>
      <c r="CV8" s="684"/>
      <c r="CW8" s="684"/>
      <c r="CX8" s="684"/>
      <c r="CY8" s="685"/>
      <c r="CZ8" s="686">
        <v>30.2</v>
      </c>
      <c r="DA8" s="686"/>
      <c r="DB8" s="686"/>
      <c r="DC8" s="686"/>
      <c r="DD8" s="692">
        <v>6759</v>
      </c>
      <c r="DE8" s="684"/>
      <c r="DF8" s="684"/>
      <c r="DG8" s="684"/>
      <c r="DH8" s="684"/>
      <c r="DI8" s="684"/>
      <c r="DJ8" s="684"/>
      <c r="DK8" s="684"/>
      <c r="DL8" s="684"/>
      <c r="DM8" s="684"/>
      <c r="DN8" s="684"/>
      <c r="DO8" s="684"/>
      <c r="DP8" s="685"/>
      <c r="DQ8" s="692">
        <v>2344061</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3941</v>
      </c>
      <c r="S9" s="684"/>
      <c r="T9" s="684"/>
      <c r="U9" s="684"/>
      <c r="V9" s="684"/>
      <c r="W9" s="684"/>
      <c r="X9" s="684"/>
      <c r="Y9" s="685"/>
      <c r="Z9" s="686">
        <v>0</v>
      </c>
      <c r="AA9" s="686"/>
      <c r="AB9" s="686"/>
      <c r="AC9" s="686"/>
      <c r="AD9" s="687">
        <v>3941</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728544</v>
      </c>
      <c r="BH9" s="684"/>
      <c r="BI9" s="684"/>
      <c r="BJ9" s="684"/>
      <c r="BK9" s="684"/>
      <c r="BL9" s="684"/>
      <c r="BM9" s="684"/>
      <c r="BN9" s="685"/>
      <c r="BO9" s="686">
        <v>32.9</v>
      </c>
      <c r="BP9" s="686"/>
      <c r="BQ9" s="686"/>
      <c r="BR9" s="686"/>
      <c r="BS9" s="692" t="s">
        <v>126</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755515</v>
      </c>
      <c r="CS9" s="684"/>
      <c r="CT9" s="684"/>
      <c r="CU9" s="684"/>
      <c r="CV9" s="684"/>
      <c r="CW9" s="684"/>
      <c r="CX9" s="684"/>
      <c r="CY9" s="685"/>
      <c r="CZ9" s="686">
        <v>5.3</v>
      </c>
      <c r="DA9" s="686"/>
      <c r="DB9" s="686"/>
      <c r="DC9" s="686"/>
      <c r="DD9" s="692">
        <v>13938</v>
      </c>
      <c r="DE9" s="684"/>
      <c r="DF9" s="684"/>
      <c r="DG9" s="684"/>
      <c r="DH9" s="684"/>
      <c r="DI9" s="684"/>
      <c r="DJ9" s="684"/>
      <c r="DK9" s="684"/>
      <c r="DL9" s="684"/>
      <c r="DM9" s="684"/>
      <c r="DN9" s="684"/>
      <c r="DO9" s="684"/>
      <c r="DP9" s="685"/>
      <c r="DQ9" s="692">
        <v>654113</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66503</v>
      </c>
      <c r="BH10" s="684"/>
      <c r="BI10" s="684"/>
      <c r="BJ10" s="684"/>
      <c r="BK10" s="684"/>
      <c r="BL10" s="684"/>
      <c r="BM10" s="684"/>
      <c r="BN10" s="685"/>
      <c r="BO10" s="686">
        <v>3</v>
      </c>
      <c r="BP10" s="686"/>
      <c r="BQ10" s="686"/>
      <c r="BR10" s="686"/>
      <c r="BS10" s="692">
        <v>11264</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126</v>
      </c>
      <c r="DA10" s="686"/>
      <c r="DB10" s="686"/>
      <c r="DC10" s="686"/>
      <c r="DD10" s="692" t="s">
        <v>126</v>
      </c>
      <c r="DE10" s="684"/>
      <c r="DF10" s="684"/>
      <c r="DG10" s="684"/>
      <c r="DH10" s="684"/>
      <c r="DI10" s="684"/>
      <c r="DJ10" s="684"/>
      <c r="DK10" s="684"/>
      <c r="DL10" s="684"/>
      <c r="DM10" s="684"/>
      <c r="DN10" s="684"/>
      <c r="DO10" s="684"/>
      <c r="DP10" s="685"/>
      <c r="DQ10" s="692" t="s">
        <v>126</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379137</v>
      </c>
      <c r="S11" s="684"/>
      <c r="T11" s="684"/>
      <c r="U11" s="684"/>
      <c r="V11" s="684"/>
      <c r="W11" s="684"/>
      <c r="X11" s="684"/>
      <c r="Y11" s="685"/>
      <c r="Z11" s="688">
        <v>2.6</v>
      </c>
      <c r="AA11" s="689"/>
      <c r="AB11" s="689"/>
      <c r="AC11" s="701"/>
      <c r="AD11" s="692">
        <v>379137</v>
      </c>
      <c r="AE11" s="684"/>
      <c r="AF11" s="684"/>
      <c r="AG11" s="684"/>
      <c r="AH11" s="684"/>
      <c r="AI11" s="684"/>
      <c r="AJ11" s="684"/>
      <c r="AK11" s="685"/>
      <c r="AL11" s="688">
        <v>5.8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108802</v>
      </c>
      <c r="BH11" s="684"/>
      <c r="BI11" s="684"/>
      <c r="BJ11" s="684"/>
      <c r="BK11" s="684"/>
      <c r="BL11" s="684"/>
      <c r="BM11" s="684"/>
      <c r="BN11" s="685"/>
      <c r="BO11" s="686">
        <v>4.9000000000000004</v>
      </c>
      <c r="BP11" s="686"/>
      <c r="BQ11" s="686"/>
      <c r="BR11" s="686"/>
      <c r="BS11" s="692">
        <v>21585</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912217</v>
      </c>
      <c r="CS11" s="684"/>
      <c r="CT11" s="684"/>
      <c r="CU11" s="684"/>
      <c r="CV11" s="684"/>
      <c r="CW11" s="684"/>
      <c r="CX11" s="684"/>
      <c r="CY11" s="685"/>
      <c r="CZ11" s="686">
        <v>6.5</v>
      </c>
      <c r="DA11" s="686"/>
      <c r="DB11" s="686"/>
      <c r="DC11" s="686"/>
      <c r="DD11" s="692">
        <v>554761</v>
      </c>
      <c r="DE11" s="684"/>
      <c r="DF11" s="684"/>
      <c r="DG11" s="684"/>
      <c r="DH11" s="684"/>
      <c r="DI11" s="684"/>
      <c r="DJ11" s="684"/>
      <c r="DK11" s="684"/>
      <c r="DL11" s="684"/>
      <c r="DM11" s="684"/>
      <c r="DN11" s="684"/>
      <c r="DO11" s="684"/>
      <c r="DP11" s="685"/>
      <c r="DQ11" s="692">
        <v>269498</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247</v>
      </c>
      <c r="AA12" s="686"/>
      <c r="AB12" s="686"/>
      <c r="AC12" s="686"/>
      <c r="AD12" s="687" t="s">
        <v>126</v>
      </c>
      <c r="AE12" s="687"/>
      <c r="AF12" s="687"/>
      <c r="AG12" s="687"/>
      <c r="AH12" s="687"/>
      <c r="AI12" s="687"/>
      <c r="AJ12" s="687"/>
      <c r="AK12" s="687"/>
      <c r="AL12" s="688" t="s">
        <v>126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1015370</v>
      </c>
      <c r="BH12" s="684"/>
      <c r="BI12" s="684"/>
      <c r="BJ12" s="684"/>
      <c r="BK12" s="684"/>
      <c r="BL12" s="684"/>
      <c r="BM12" s="684"/>
      <c r="BN12" s="685"/>
      <c r="BO12" s="686">
        <v>45.8</v>
      </c>
      <c r="BP12" s="686"/>
      <c r="BQ12" s="686"/>
      <c r="BR12" s="686"/>
      <c r="BS12" s="692" t="s">
        <v>126</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178820</v>
      </c>
      <c r="CS12" s="684"/>
      <c r="CT12" s="684"/>
      <c r="CU12" s="684"/>
      <c r="CV12" s="684"/>
      <c r="CW12" s="684"/>
      <c r="CX12" s="684"/>
      <c r="CY12" s="685"/>
      <c r="CZ12" s="686">
        <v>1.3</v>
      </c>
      <c r="DA12" s="686"/>
      <c r="DB12" s="686"/>
      <c r="DC12" s="686"/>
      <c r="DD12" s="692">
        <v>7828</v>
      </c>
      <c r="DE12" s="684"/>
      <c r="DF12" s="684"/>
      <c r="DG12" s="684"/>
      <c r="DH12" s="684"/>
      <c r="DI12" s="684"/>
      <c r="DJ12" s="684"/>
      <c r="DK12" s="684"/>
      <c r="DL12" s="684"/>
      <c r="DM12" s="684"/>
      <c r="DN12" s="684"/>
      <c r="DO12" s="684"/>
      <c r="DP12" s="685"/>
      <c r="DQ12" s="692">
        <v>91952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126</v>
      </c>
      <c r="AA13" s="686"/>
      <c r="AB13" s="686"/>
      <c r="AC13" s="686"/>
      <c r="AD13" s="687" t="s">
        <v>247</v>
      </c>
      <c r="AE13" s="687"/>
      <c r="AF13" s="687"/>
      <c r="AG13" s="687"/>
      <c r="AH13" s="687"/>
      <c r="AI13" s="687"/>
      <c r="AJ13" s="687"/>
      <c r="AK13" s="687"/>
      <c r="AL13" s="688" t="s">
        <v>126</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1007061</v>
      </c>
      <c r="BH13" s="684"/>
      <c r="BI13" s="684"/>
      <c r="BJ13" s="684"/>
      <c r="BK13" s="684"/>
      <c r="BL13" s="684"/>
      <c r="BM13" s="684"/>
      <c r="BN13" s="685"/>
      <c r="BO13" s="686">
        <v>45.4</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1438713</v>
      </c>
      <c r="CS13" s="684"/>
      <c r="CT13" s="684"/>
      <c r="CU13" s="684"/>
      <c r="CV13" s="684"/>
      <c r="CW13" s="684"/>
      <c r="CX13" s="684"/>
      <c r="CY13" s="685"/>
      <c r="CZ13" s="686">
        <v>10.199999999999999</v>
      </c>
      <c r="DA13" s="686"/>
      <c r="DB13" s="686"/>
      <c r="DC13" s="686"/>
      <c r="DD13" s="692">
        <v>839362</v>
      </c>
      <c r="DE13" s="684"/>
      <c r="DF13" s="684"/>
      <c r="DG13" s="684"/>
      <c r="DH13" s="684"/>
      <c r="DI13" s="684"/>
      <c r="DJ13" s="684"/>
      <c r="DK13" s="684"/>
      <c r="DL13" s="684"/>
      <c r="DM13" s="684"/>
      <c r="DN13" s="684"/>
      <c r="DO13" s="684"/>
      <c r="DP13" s="685"/>
      <c r="DQ13" s="692">
        <v>627024</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12220</v>
      </c>
      <c r="S14" s="684"/>
      <c r="T14" s="684"/>
      <c r="U14" s="684"/>
      <c r="V14" s="684"/>
      <c r="W14" s="684"/>
      <c r="X14" s="684"/>
      <c r="Y14" s="685"/>
      <c r="Z14" s="686">
        <v>0.1</v>
      </c>
      <c r="AA14" s="686"/>
      <c r="AB14" s="686"/>
      <c r="AC14" s="686"/>
      <c r="AD14" s="687">
        <v>12220</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84702</v>
      </c>
      <c r="BH14" s="684"/>
      <c r="BI14" s="684"/>
      <c r="BJ14" s="684"/>
      <c r="BK14" s="684"/>
      <c r="BL14" s="684"/>
      <c r="BM14" s="684"/>
      <c r="BN14" s="685"/>
      <c r="BO14" s="686">
        <v>3.8</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544270</v>
      </c>
      <c r="CS14" s="684"/>
      <c r="CT14" s="684"/>
      <c r="CU14" s="684"/>
      <c r="CV14" s="684"/>
      <c r="CW14" s="684"/>
      <c r="CX14" s="684"/>
      <c r="CY14" s="685"/>
      <c r="CZ14" s="686">
        <v>3.9</v>
      </c>
      <c r="DA14" s="686"/>
      <c r="DB14" s="686"/>
      <c r="DC14" s="686"/>
      <c r="DD14" s="692">
        <v>138374</v>
      </c>
      <c r="DE14" s="684"/>
      <c r="DF14" s="684"/>
      <c r="DG14" s="684"/>
      <c r="DH14" s="684"/>
      <c r="DI14" s="684"/>
      <c r="DJ14" s="684"/>
      <c r="DK14" s="684"/>
      <c r="DL14" s="684"/>
      <c r="DM14" s="684"/>
      <c r="DN14" s="684"/>
      <c r="DO14" s="684"/>
      <c r="DP14" s="685"/>
      <c r="DQ14" s="692">
        <v>414546</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181814</v>
      </c>
      <c r="BH15" s="684"/>
      <c r="BI15" s="684"/>
      <c r="BJ15" s="684"/>
      <c r="BK15" s="684"/>
      <c r="BL15" s="684"/>
      <c r="BM15" s="684"/>
      <c r="BN15" s="685"/>
      <c r="BO15" s="686">
        <v>8.1999999999999993</v>
      </c>
      <c r="BP15" s="686"/>
      <c r="BQ15" s="686"/>
      <c r="BR15" s="686"/>
      <c r="BS15" s="692" t="s">
        <v>126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1011912</v>
      </c>
      <c r="CS15" s="684"/>
      <c r="CT15" s="684"/>
      <c r="CU15" s="684"/>
      <c r="CV15" s="684"/>
      <c r="CW15" s="684"/>
      <c r="CX15" s="684"/>
      <c r="CY15" s="685"/>
      <c r="CZ15" s="686">
        <v>7.2</v>
      </c>
      <c r="DA15" s="686"/>
      <c r="DB15" s="686"/>
      <c r="DC15" s="686"/>
      <c r="DD15" s="692">
        <v>219122</v>
      </c>
      <c r="DE15" s="684"/>
      <c r="DF15" s="684"/>
      <c r="DG15" s="684"/>
      <c r="DH15" s="684"/>
      <c r="DI15" s="684"/>
      <c r="DJ15" s="684"/>
      <c r="DK15" s="684"/>
      <c r="DL15" s="684"/>
      <c r="DM15" s="684"/>
      <c r="DN15" s="684"/>
      <c r="DO15" s="684"/>
      <c r="DP15" s="685"/>
      <c r="DQ15" s="692">
        <v>643228</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2985</v>
      </c>
      <c r="S16" s="684"/>
      <c r="T16" s="684"/>
      <c r="U16" s="684"/>
      <c r="V16" s="684"/>
      <c r="W16" s="684"/>
      <c r="X16" s="684"/>
      <c r="Y16" s="685"/>
      <c r="Z16" s="686">
        <v>0</v>
      </c>
      <c r="AA16" s="686"/>
      <c r="AB16" s="686"/>
      <c r="AC16" s="686"/>
      <c r="AD16" s="687">
        <v>2985</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247</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1334029</v>
      </c>
      <c r="CS16" s="684"/>
      <c r="CT16" s="684"/>
      <c r="CU16" s="684"/>
      <c r="CV16" s="684"/>
      <c r="CW16" s="684"/>
      <c r="CX16" s="684"/>
      <c r="CY16" s="685"/>
      <c r="CZ16" s="686">
        <v>9.4</v>
      </c>
      <c r="DA16" s="686"/>
      <c r="DB16" s="686"/>
      <c r="DC16" s="686"/>
      <c r="DD16" s="692" t="s">
        <v>126</v>
      </c>
      <c r="DE16" s="684"/>
      <c r="DF16" s="684"/>
      <c r="DG16" s="684"/>
      <c r="DH16" s="684"/>
      <c r="DI16" s="684"/>
      <c r="DJ16" s="684"/>
      <c r="DK16" s="684"/>
      <c r="DL16" s="684"/>
      <c r="DM16" s="684"/>
      <c r="DN16" s="684"/>
      <c r="DO16" s="684"/>
      <c r="DP16" s="685"/>
      <c r="DQ16" s="692">
        <v>35281</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46655</v>
      </c>
      <c r="S17" s="684"/>
      <c r="T17" s="684"/>
      <c r="U17" s="684"/>
      <c r="V17" s="684"/>
      <c r="W17" s="684"/>
      <c r="X17" s="684"/>
      <c r="Y17" s="685"/>
      <c r="Z17" s="686">
        <v>0.3</v>
      </c>
      <c r="AA17" s="686"/>
      <c r="AB17" s="686"/>
      <c r="AC17" s="686"/>
      <c r="AD17" s="687">
        <v>46655</v>
      </c>
      <c r="AE17" s="687"/>
      <c r="AF17" s="687"/>
      <c r="AG17" s="687"/>
      <c r="AH17" s="687"/>
      <c r="AI17" s="687"/>
      <c r="AJ17" s="687"/>
      <c r="AK17" s="687"/>
      <c r="AL17" s="688">
        <v>0.7</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247</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1229359</v>
      </c>
      <c r="CS17" s="684"/>
      <c r="CT17" s="684"/>
      <c r="CU17" s="684"/>
      <c r="CV17" s="684"/>
      <c r="CW17" s="684"/>
      <c r="CX17" s="684"/>
      <c r="CY17" s="685"/>
      <c r="CZ17" s="686">
        <v>8.6999999999999993</v>
      </c>
      <c r="DA17" s="686"/>
      <c r="DB17" s="686"/>
      <c r="DC17" s="686"/>
      <c r="DD17" s="692" t="s">
        <v>126</v>
      </c>
      <c r="DE17" s="684"/>
      <c r="DF17" s="684"/>
      <c r="DG17" s="684"/>
      <c r="DH17" s="684"/>
      <c r="DI17" s="684"/>
      <c r="DJ17" s="684"/>
      <c r="DK17" s="684"/>
      <c r="DL17" s="684"/>
      <c r="DM17" s="684"/>
      <c r="DN17" s="684"/>
      <c r="DO17" s="684"/>
      <c r="DP17" s="685"/>
      <c r="DQ17" s="692">
        <v>1206759</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8542</v>
      </c>
      <c r="S18" s="684"/>
      <c r="T18" s="684"/>
      <c r="U18" s="684"/>
      <c r="V18" s="684"/>
      <c r="W18" s="684"/>
      <c r="X18" s="684"/>
      <c r="Y18" s="685"/>
      <c r="Z18" s="686">
        <v>0.1</v>
      </c>
      <c r="AA18" s="686"/>
      <c r="AB18" s="686"/>
      <c r="AC18" s="686"/>
      <c r="AD18" s="687">
        <v>8542</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247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20046</v>
      </c>
      <c r="CS18" s="684"/>
      <c r="CT18" s="684"/>
      <c r="CU18" s="684"/>
      <c r="CV18" s="684"/>
      <c r="CW18" s="684"/>
      <c r="CX18" s="684"/>
      <c r="CY18" s="685"/>
      <c r="CZ18" s="686">
        <v>0.1</v>
      </c>
      <c r="DA18" s="686"/>
      <c r="DB18" s="686"/>
      <c r="DC18" s="686"/>
      <c r="DD18" s="692" t="s">
        <v>126</v>
      </c>
      <c r="DE18" s="684"/>
      <c r="DF18" s="684"/>
      <c r="DG18" s="684"/>
      <c r="DH18" s="684"/>
      <c r="DI18" s="684"/>
      <c r="DJ18" s="684"/>
      <c r="DK18" s="684"/>
      <c r="DL18" s="684"/>
      <c r="DM18" s="684"/>
      <c r="DN18" s="684"/>
      <c r="DO18" s="684"/>
      <c r="DP18" s="685"/>
      <c r="DQ18" s="692">
        <v>20046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1499</v>
      </c>
      <c r="S19" s="684"/>
      <c r="T19" s="684"/>
      <c r="U19" s="684"/>
      <c r="V19" s="684"/>
      <c r="W19" s="684"/>
      <c r="X19" s="684"/>
      <c r="Y19" s="685"/>
      <c r="Z19" s="686">
        <v>0</v>
      </c>
      <c r="AA19" s="686"/>
      <c r="AB19" s="686"/>
      <c r="AC19" s="686"/>
      <c r="AD19" s="687">
        <v>1499</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247</v>
      </c>
      <c r="BH19" s="684"/>
      <c r="BI19" s="684"/>
      <c r="BJ19" s="684"/>
      <c r="BK19" s="684"/>
      <c r="BL19" s="684"/>
      <c r="BM19" s="684"/>
      <c r="BN19" s="685"/>
      <c r="BO19" s="686" t="s">
        <v>126</v>
      </c>
      <c r="BP19" s="686"/>
      <c r="BQ19" s="686"/>
      <c r="BR19" s="686"/>
      <c r="BS19" s="692" t="s">
        <v>126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v>395</v>
      </c>
      <c r="CS19" s="684"/>
      <c r="CT19" s="684"/>
      <c r="CU19" s="684"/>
      <c r="CV19" s="684"/>
      <c r="CW19" s="684"/>
      <c r="CX19" s="684"/>
      <c r="CY19" s="685"/>
      <c r="CZ19" s="686">
        <v>0</v>
      </c>
      <c r="DA19" s="686"/>
      <c r="DB19" s="686"/>
      <c r="DC19" s="686"/>
      <c r="DD19" s="692" t="s">
        <v>126</v>
      </c>
      <c r="DE19" s="684"/>
      <c r="DF19" s="684"/>
      <c r="DG19" s="684"/>
      <c r="DH19" s="684"/>
      <c r="DI19" s="684"/>
      <c r="DJ19" s="684"/>
      <c r="DK19" s="684"/>
      <c r="DL19" s="684"/>
      <c r="DM19" s="684"/>
      <c r="DN19" s="684"/>
      <c r="DO19" s="684"/>
      <c r="DP19" s="685"/>
      <c r="DQ19" s="692">
        <v>395</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501</v>
      </c>
      <c r="S20" s="684"/>
      <c r="T20" s="684"/>
      <c r="U20" s="684"/>
      <c r="V20" s="684"/>
      <c r="W20" s="684"/>
      <c r="X20" s="684"/>
      <c r="Y20" s="685"/>
      <c r="Z20" s="686">
        <v>0</v>
      </c>
      <c r="AA20" s="686"/>
      <c r="AB20" s="686"/>
      <c r="AC20" s="686"/>
      <c r="AD20" s="687">
        <v>501</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126</v>
      </c>
      <c r="BH20" s="684"/>
      <c r="BI20" s="684"/>
      <c r="BJ20" s="684"/>
      <c r="BK20" s="684"/>
      <c r="BL20" s="684"/>
      <c r="BM20" s="684"/>
      <c r="BN20" s="685"/>
      <c r="BO20" s="686" t="s">
        <v>126</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14122966</v>
      </c>
      <c r="CS20" s="684"/>
      <c r="CT20" s="684"/>
      <c r="CU20" s="684"/>
      <c r="CV20" s="684"/>
      <c r="CW20" s="684"/>
      <c r="CX20" s="684"/>
      <c r="CY20" s="685"/>
      <c r="CZ20" s="686">
        <v>100</v>
      </c>
      <c r="DA20" s="686"/>
      <c r="DB20" s="686"/>
      <c r="DC20" s="686"/>
      <c r="DD20" s="692">
        <v>2271166</v>
      </c>
      <c r="DE20" s="684"/>
      <c r="DF20" s="684"/>
      <c r="DG20" s="684"/>
      <c r="DH20" s="684"/>
      <c r="DI20" s="684"/>
      <c r="DJ20" s="684"/>
      <c r="DK20" s="684"/>
      <c r="DL20" s="684"/>
      <c r="DM20" s="684"/>
      <c r="DN20" s="684"/>
      <c r="DO20" s="684"/>
      <c r="DP20" s="685"/>
      <c r="DQ20" s="692">
        <v>7697299</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36113</v>
      </c>
      <c r="S21" s="684"/>
      <c r="T21" s="684"/>
      <c r="U21" s="684"/>
      <c r="V21" s="684"/>
      <c r="W21" s="684"/>
      <c r="X21" s="684"/>
      <c r="Y21" s="685"/>
      <c r="Z21" s="686">
        <v>0.2</v>
      </c>
      <c r="AA21" s="686"/>
      <c r="AB21" s="686"/>
      <c r="AC21" s="686"/>
      <c r="AD21" s="687">
        <v>36113</v>
      </c>
      <c r="AE21" s="687"/>
      <c r="AF21" s="687"/>
      <c r="AG21" s="687"/>
      <c r="AH21" s="687"/>
      <c r="AI21" s="687"/>
      <c r="AJ21" s="687"/>
      <c r="AK21" s="687"/>
      <c r="AL21" s="688">
        <v>0.6</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126</v>
      </c>
      <c r="BH21" s="684"/>
      <c r="BI21" s="684"/>
      <c r="BJ21" s="684"/>
      <c r="BK21" s="684"/>
      <c r="BL21" s="684"/>
      <c r="BM21" s="684"/>
      <c r="BN21" s="685"/>
      <c r="BO21" s="686" t="s">
        <v>126</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4452495</v>
      </c>
      <c r="S22" s="684"/>
      <c r="T22" s="684"/>
      <c r="U22" s="684"/>
      <c r="V22" s="684"/>
      <c r="W22" s="684"/>
      <c r="X22" s="684"/>
      <c r="Y22" s="685"/>
      <c r="Z22" s="686">
        <v>30.3</v>
      </c>
      <c r="AA22" s="686"/>
      <c r="AB22" s="686"/>
      <c r="AC22" s="686"/>
      <c r="AD22" s="687">
        <v>3713856</v>
      </c>
      <c r="AE22" s="687"/>
      <c r="AF22" s="687"/>
      <c r="AG22" s="687"/>
      <c r="AH22" s="687"/>
      <c r="AI22" s="687"/>
      <c r="AJ22" s="687"/>
      <c r="AK22" s="687"/>
      <c r="AL22" s="688">
        <v>56.7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247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3713856</v>
      </c>
      <c r="S23" s="684"/>
      <c r="T23" s="684"/>
      <c r="U23" s="684"/>
      <c r="V23" s="684"/>
      <c r="W23" s="684"/>
      <c r="X23" s="684"/>
      <c r="Y23" s="685"/>
      <c r="Z23" s="686">
        <v>25.3</v>
      </c>
      <c r="AA23" s="686"/>
      <c r="AB23" s="686"/>
      <c r="AC23" s="686"/>
      <c r="AD23" s="687">
        <v>3713856</v>
      </c>
      <c r="AE23" s="687"/>
      <c r="AF23" s="687"/>
      <c r="AG23" s="687"/>
      <c r="AH23" s="687"/>
      <c r="AI23" s="687"/>
      <c r="AJ23" s="687"/>
      <c r="AK23" s="687"/>
      <c r="AL23" s="688">
        <v>56.7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738639</v>
      </c>
      <c r="S24" s="684"/>
      <c r="T24" s="684"/>
      <c r="U24" s="684"/>
      <c r="V24" s="684"/>
      <c r="W24" s="684"/>
      <c r="X24" s="684"/>
      <c r="Y24" s="685"/>
      <c r="Z24" s="686">
        <v>5</v>
      </c>
      <c r="AA24" s="686"/>
      <c r="AB24" s="686"/>
      <c r="AC24" s="686"/>
      <c r="AD24" s="687" t="s">
        <v>126</v>
      </c>
      <c r="AE24" s="687"/>
      <c r="AF24" s="687"/>
      <c r="AG24" s="687"/>
      <c r="AH24" s="687"/>
      <c r="AI24" s="687"/>
      <c r="AJ24" s="687"/>
      <c r="AK24" s="687"/>
      <c r="AL24" s="688" t="s">
        <v>126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5615279</v>
      </c>
      <c r="CS24" s="673"/>
      <c r="CT24" s="673"/>
      <c r="CU24" s="673"/>
      <c r="CV24" s="673"/>
      <c r="CW24" s="673"/>
      <c r="CX24" s="673"/>
      <c r="CY24" s="674"/>
      <c r="CZ24" s="677">
        <v>39.799999999999997</v>
      </c>
      <c r="DA24" s="678"/>
      <c r="DB24" s="678"/>
      <c r="DC24" s="697"/>
      <c r="DD24" s="722">
        <v>3785137</v>
      </c>
      <c r="DE24" s="673"/>
      <c r="DF24" s="673"/>
      <c r="DG24" s="673"/>
      <c r="DH24" s="673"/>
      <c r="DI24" s="673"/>
      <c r="DJ24" s="673"/>
      <c r="DK24" s="674"/>
      <c r="DL24" s="722">
        <v>3599685</v>
      </c>
      <c r="DM24" s="673"/>
      <c r="DN24" s="673"/>
      <c r="DO24" s="673"/>
      <c r="DP24" s="673"/>
      <c r="DQ24" s="673"/>
      <c r="DR24" s="673"/>
      <c r="DS24" s="673"/>
      <c r="DT24" s="673"/>
      <c r="DU24" s="673"/>
      <c r="DV24" s="674"/>
      <c r="DW24" s="677">
        <v>53.1</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126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2077063</v>
      </c>
      <c r="CS25" s="719"/>
      <c r="CT25" s="719"/>
      <c r="CU25" s="719"/>
      <c r="CV25" s="719"/>
      <c r="CW25" s="719"/>
      <c r="CX25" s="719"/>
      <c r="CY25" s="720"/>
      <c r="CZ25" s="688">
        <v>14.7</v>
      </c>
      <c r="DA25" s="717"/>
      <c r="DB25" s="717"/>
      <c r="DC25" s="721"/>
      <c r="DD25" s="692">
        <v>1854038</v>
      </c>
      <c r="DE25" s="719"/>
      <c r="DF25" s="719"/>
      <c r="DG25" s="719"/>
      <c r="DH25" s="719"/>
      <c r="DI25" s="719"/>
      <c r="DJ25" s="719"/>
      <c r="DK25" s="720"/>
      <c r="DL25" s="692">
        <v>1707432</v>
      </c>
      <c r="DM25" s="719"/>
      <c r="DN25" s="719"/>
      <c r="DO25" s="719"/>
      <c r="DP25" s="719"/>
      <c r="DQ25" s="719"/>
      <c r="DR25" s="719"/>
      <c r="DS25" s="719"/>
      <c r="DT25" s="719"/>
      <c r="DU25" s="719"/>
      <c r="DV25" s="720"/>
      <c r="DW25" s="688">
        <v>25.2</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7261827</v>
      </c>
      <c r="S26" s="684"/>
      <c r="T26" s="684"/>
      <c r="U26" s="684"/>
      <c r="V26" s="684"/>
      <c r="W26" s="684"/>
      <c r="X26" s="684"/>
      <c r="Y26" s="685"/>
      <c r="Z26" s="686">
        <v>49.4</v>
      </c>
      <c r="AA26" s="686"/>
      <c r="AB26" s="686"/>
      <c r="AC26" s="686"/>
      <c r="AD26" s="687">
        <v>6523188</v>
      </c>
      <c r="AE26" s="687"/>
      <c r="AF26" s="687"/>
      <c r="AG26" s="687"/>
      <c r="AH26" s="687"/>
      <c r="AI26" s="687"/>
      <c r="AJ26" s="687"/>
      <c r="AK26" s="687"/>
      <c r="AL26" s="688">
        <v>99.6</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126</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1412458</v>
      </c>
      <c r="CS26" s="684"/>
      <c r="CT26" s="684"/>
      <c r="CU26" s="684"/>
      <c r="CV26" s="684"/>
      <c r="CW26" s="684"/>
      <c r="CX26" s="684"/>
      <c r="CY26" s="685"/>
      <c r="CZ26" s="688">
        <v>10</v>
      </c>
      <c r="DA26" s="717"/>
      <c r="DB26" s="717"/>
      <c r="DC26" s="721"/>
      <c r="DD26" s="692">
        <v>1250912</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2176</v>
      </c>
      <c r="S27" s="684"/>
      <c r="T27" s="684"/>
      <c r="U27" s="684"/>
      <c r="V27" s="684"/>
      <c r="W27" s="684"/>
      <c r="X27" s="684"/>
      <c r="Y27" s="685"/>
      <c r="Z27" s="686">
        <v>0</v>
      </c>
      <c r="AA27" s="686"/>
      <c r="AB27" s="686"/>
      <c r="AC27" s="686"/>
      <c r="AD27" s="687">
        <v>2176</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2217704</v>
      </c>
      <c r="BH27" s="684"/>
      <c r="BI27" s="684"/>
      <c r="BJ27" s="684"/>
      <c r="BK27" s="684"/>
      <c r="BL27" s="684"/>
      <c r="BM27" s="684"/>
      <c r="BN27" s="685"/>
      <c r="BO27" s="686">
        <v>100</v>
      </c>
      <c r="BP27" s="686"/>
      <c r="BQ27" s="686"/>
      <c r="BR27" s="686"/>
      <c r="BS27" s="692">
        <v>32849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2308857</v>
      </c>
      <c r="CS27" s="719"/>
      <c r="CT27" s="719"/>
      <c r="CU27" s="719"/>
      <c r="CV27" s="719"/>
      <c r="CW27" s="719"/>
      <c r="CX27" s="719"/>
      <c r="CY27" s="720"/>
      <c r="CZ27" s="688">
        <v>16.3</v>
      </c>
      <c r="DA27" s="717"/>
      <c r="DB27" s="717"/>
      <c r="DC27" s="721"/>
      <c r="DD27" s="692">
        <v>724340</v>
      </c>
      <c r="DE27" s="719"/>
      <c r="DF27" s="719"/>
      <c r="DG27" s="719"/>
      <c r="DH27" s="719"/>
      <c r="DI27" s="719"/>
      <c r="DJ27" s="719"/>
      <c r="DK27" s="720"/>
      <c r="DL27" s="692">
        <v>685494</v>
      </c>
      <c r="DM27" s="719"/>
      <c r="DN27" s="719"/>
      <c r="DO27" s="719"/>
      <c r="DP27" s="719"/>
      <c r="DQ27" s="719"/>
      <c r="DR27" s="719"/>
      <c r="DS27" s="719"/>
      <c r="DT27" s="719"/>
      <c r="DU27" s="719"/>
      <c r="DV27" s="720"/>
      <c r="DW27" s="688">
        <v>10.1</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58478</v>
      </c>
      <c r="S28" s="684"/>
      <c r="T28" s="684"/>
      <c r="U28" s="684"/>
      <c r="V28" s="684"/>
      <c r="W28" s="684"/>
      <c r="X28" s="684"/>
      <c r="Y28" s="685"/>
      <c r="Z28" s="686">
        <v>0.4</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1229359</v>
      </c>
      <c r="CS28" s="684"/>
      <c r="CT28" s="684"/>
      <c r="CU28" s="684"/>
      <c r="CV28" s="684"/>
      <c r="CW28" s="684"/>
      <c r="CX28" s="684"/>
      <c r="CY28" s="685"/>
      <c r="CZ28" s="688">
        <v>8.6999999999999993</v>
      </c>
      <c r="DA28" s="717"/>
      <c r="DB28" s="717"/>
      <c r="DC28" s="721"/>
      <c r="DD28" s="692">
        <v>1206759</v>
      </c>
      <c r="DE28" s="684"/>
      <c r="DF28" s="684"/>
      <c r="DG28" s="684"/>
      <c r="DH28" s="684"/>
      <c r="DI28" s="684"/>
      <c r="DJ28" s="684"/>
      <c r="DK28" s="685"/>
      <c r="DL28" s="692">
        <v>1206759</v>
      </c>
      <c r="DM28" s="684"/>
      <c r="DN28" s="684"/>
      <c r="DO28" s="684"/>
      <c r="DP28" s="684"/>
      <c r="DQ28" s="684"/>
      <c r="DR28" s="684"/>
      <c r="DS28" s="684"/>
      <c r="DT28" s="684"/>
      <c r="DU28" s="684"/>
      <c r="DV28" s="685"/>
      <c r="DW28" s="688">
        <v>17.8</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150411</v>
      </c>
      <c r="S29" s="684"/>
      <c r="T29" s="684"/>
      <c r="U29" s="684"/>
      <c r="V29" s="684"/>
      <c r="W29" s="684"/>
      <c r="X29" s="684"/>
      <c r="Y29" s="685"/>
      <c r="Z29" s="686">
        <v>1</v>
      </c>
      <c r="AA29" s="686"/>
      <c r="AB29" s="686"/>
      <c r="AC29" s="686"/>
      <c r="AD29" s="687">
        <v>8689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301</v>
      </c>
      <c r="CE29" s="728"/>
      <c r="CF29" s="698" t="s">
        <v>69</v>
      </c>
      <c r="CG29" s="699"/>
      <c r="CH29" s="699"/>
      <c r="CI29" s="699"/>
      <c r="CJ29" s="699"/>
      <c r="CK29" s="699"/>
      <c r="CL29" s="699"/>
      <c r="CM29" s="699"/>
      <c r="CN29" s="699"/>
      <c r="CO29" s="699"/>
      <c r="CP29" s="699"/>
      <c r="CQ29" s="700"/>
      <c r="CR29" s="683">
        <v>1229306</v>
      </c>
      <c r="CS29" s="719"/>
      <c r="CT29" s="719"/>
      <c r="CU29" s="719"/>
      <c r="CV29" s="719"/>
      <c r="CW29" s="719"/>
      <c r="CX29" s="719"/>
      <c r="CY29" s="720"/>
      <c r="CZ29" s="688">
        <v>8.6999999999999993</v>
      </c>
      <c r="DA29" s="717"/>
      <c r="DB29" s="717"/>
      <c r="DC29" s="721"/>
      <c r="DD29" s="692">
        <v>1206706</v>
      </c>
      <c r="DE29" s="719"/>
      <c r="DF29" s="719"/>
      <c r="DG29" s="719"/>
      <c r="DH29" s="719"/>
      <c r="DI29" s="719"/>
      <c r="DJ29" s="719"/>
      <c r="DK29" s="720"/>
      <c r="DL29" s="692">
        <v>1206706</v>
      </c>
      <c r="DM29" s="719"/>
      <c r="DN29" s="719"/>
      <c r="DO29" s="719"/>
      <c r="DP29" s="719"/>
      <c r="DQ29" s="719"/>
      <c r="DR29" s="719"/>
      <c r="DS29" s="719"/>
      <c r="DT29" s="719"/>
      <c r="DU29" s="719"/>
      <c r="DV29" s="720"/>
      <c r="DW29" s="688">
        <v>17.8</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57645</v>
      </c>
      <c r="S30" s="684"/>
      <c r="T30" s="684"/>
      <c r="U30" s="684"/>
      <c r="V30" s="684"/>
      <c r="W30" s="684"/>
      <c r="X30" s="684"/>
      <c r="Y30" s="685"/>
      <c r="Z30" s="686">
        <v>0.4</v>
      </c>
      <c r="AA30" s="686"/>
      <c r="AB30" s="686"/>
      <c r="AC30" s="686"/>
      <c r="AD30" s="687" t="s">
        <v>126</v>
      </c>
      <c r="AE30" s="687"/>
      <c r="AF30" s="687"/>
      <c r="AG30" s="687"/>
      <c r="AH30" s="687"/>
      <c r="AI30" s="687"/>
      <c r="AJ30" s="687"/>
      <c r="AK30" s="687"/>
      <c r="AL30" s="688" t="s">
        <v>126</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9"/>
      <c r="CE30" s="730"/>
      <c r="CF30" s="698" t="s">
        <v>305</v>
      </c>
      <c r="CG30" s="699"/>
      <c r="CH30" s="699"/>
      <c r="CI30" s="699"/>
      <c r="CJ30" s="699"/>
      <c r="CK30" s="699"/>
      <c r="CL30" s="699"/>
      <c r="CM30" s="699"/>
      <c r="CN30" s="699"/>
      <c r="CO30" s="699"/>
      <c r="CP30" s="699"/>
      <c r="CQ30" s="700"/>
      <c r="CR30" s="683">
        <v>1161035</v>
      </c>
      <c r="CS30" s="684"/>
      <c r="CT30" s="684"/>
      <c r="CU30" s="684"/>
      <c r="CV30" s="684"/>
      <c r="CW30" s="684"/>
      <c r="CX30" s="684"/>
      <c r="CY30" s="685"/>
      <c r="CZ30" s="688">
        <v>8.1999999999999993</v>
      </c>
      <c r="DA30" s="717"/>
      <c r="DB30" s="717"/>
      <c r="DC30" s="721"/>
      <c r="DD30" s="692">
        <v>1138993</v>
      </c>
      <c r="DE30" s="684"/>
      <c r="DF30" s="684"/>
      <c r="DG30" s="684"/>
      <c r="DH30" s="684"/>
      <c r="DI30" s="684"/>
      <c r="DJ30" s="684"/>
      <c r="DK30" s="685"/>
      <c r="DL30" s="692">
        <v>1138993</v>
      </c>
      <c r="DM30" s="684"/>
      <c r="DN30" s="684"/>
      <c r="DO30" s="684"/>
      <c r="DP30" s="684"/>
      <c r="DQ30" s="684"/>
      <c r="DR30" s="684"/>
      <c r="DS30" s="684"/>
      <c r="DT30" s="684"/>
      <c r="DU30" s="684"/>
      <c r="DV30" s="685"/>
      <c r="DW30" s="688">
        <v>16.8</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2561762</v>
      </c>
      <c r="S31" s="684"/>
      <c r="T31" s="684"/>
      <c r="U31" s="684"/>
      <c r="V31" s="684"/>
      <c r="W31" s="684"/>
      <c r="X31" s="684"/>
      <c r="Y31" s="685"/>
      <c r="Z31" s="686">
        <v>17.399999999999999</v>
      </c>
      <c r="AA31" s="686"/>
      <c r="AB31" s="686"/>
      <c r="AC31" s="686"/>
      <c r="AD31" s="687" t="s">
        <v>126</v>
      </c>
      <c r="AE31" s="687"/>
      <c r="AF31" s="687"/>
      <c r="AG31" s="687"/>
      <c r="AH31" s="687"/>
      <c r="AI31" s="687"/>
      <c r="AJ31" s="687"/>
      <c r="AK31" s="687"/>
      <c r="AL31" s="688" t="s">
        <v>126</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98.9</v>
      </c>
      <c r="BH31" s="738"/>
      <c r="BI31" s="738"/>
      <c r="BJ31" s="738"/>
      <c r="BK31" s="738"/>
      <c r="BL31" s="738"/>
      <c r="BM31" s="678">
        <v>96.6</v>
      </c>
      <c r="BN31" s="738"/>
      <c r="BO31" s="738"/>
      <c r="BP31" s="738"/>
      <c r="BQ31" s="739"/>
      <c r="BR31" s="751">
        <v>99</v>
      </c>
      <c r="BS31" s="738"/>
      <c r="BT31" s="738"/>
      <c r="BU31" s="738"/>
      <c r="BV31" s="738"/>
      <c r="BW31" s="738"/>
      <c r="BX31" s="678">
        <v>95.7</v>
      </c>
      <c r="BY31" s="738"/>
      <c r="BZ31" s="738"/>
      <c r="CA31" s="738"/>
      <c r="CB31" s="739"/>
      <c r="CD31" s="729"/>
      <c r="CE31" s="730"/>
      <c r="CF31" s="698" t="s">
        <v>309</v>
      </c>
      <c r="CG31" s="699"/>
      <c r="CH31" s="699"/>
      <c r="CI31" s="699"/>
      <c r="CJ31" s="699"/>
      <c r="CK31" s="699"/>
      <c r="CL31" s="699"/>
      <c r="CM31" s="699"/>
      <c r="CN31" s="699"/>
      <c r="CO31" s="699"/>
      <c r="CP31" s="699"/>
      <c r="CQ31" s="700"/>
      <c r="CR31" s="683">
        <v>68271</v>
      </c>
      <c r="CS31" s="719"/>
      <c r="CT31" s="719"/>
      <c r="CU31" s="719"/>
      <c r="CV31" s="719"/>
      <c r="CW31" s="719"/>
      <c r="CX31" s="719"/>
      <c r="CY31" s="720"/>
      <c r="CZ31" s="688">
        <v>0.5</v>
      </c>
      <c r="DA31" s="717"/>
      <c r="DB31" s="717"/>
      <c r="DC31" s="721"/>
      <c r="DD31" s="692">
        <v>67713</v>
      </c>
      <c r="DE31" s="719"/>
      <c r="DF31" s="719"/>
      <c r="DG31" s="719"/>
      <c r="DH31" s="719"/>
      <c r="DI31" s="719"/>
      <c r="DJ31" s="719"/>
      <c r="DK31" s="720"/>
      <c r="DL31" s="692">
        <v>67713</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33" t="s">
        <v>310</v>
      </c>
      <c r="C32" s="734"/>
      <c r="D32" s="734"/>
      <c r="E32" s="734"/>
      <c r="F32" s="734"/>
      <c r="G32" s="734"/>
      <c r="H32" s="734"/>
      <c r="I32" s="734"/>
      <c r="J32" s="734"/>
      <c r="K32" s="734"/>
      <c r="L32" s="734"/>
      <c r="M32" s="734"/>
      <c r="N32" s="734"/>
      <c r="O32" s="734"/>
      <c r="P32" s="734"/>
      <c r="Q32" s="735"/>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99.1</v>
      </c>
      <c r="BH32" s="719"/>
      <c r="BI32" s="719"/>
      <c r="BJ32" s="719"/>
      <c r="BK32" s="719"/>
      <c r="BL32" s="719"/>
      <c r="BM32" s="689">
        <v>98</v>
      </c>
      <c r="BN32" s="749"/>
      <c r="BO32" s="749"/>
      <c r="BP32" s="749"/>
      <c r="BQ32" s="750"/>
      <c r="BR32" s="752">
        <v>99.2</v>
      </c>
      <c r="BS32" s="719"/>
      <c r="BT32" s="719"/>
      <c r="BU32" s="719"/>
      <c r="BV32" s="719"/>
      <c r="BW32" s="719"/>
      <c r="BX32" s="689">
        <v>97.5</v>
      </c>
      <c r="BY32" s="749"/>
      <c r="BZ32" s="749"/>
      <c r="CA32" s="749"/>
      <c r="CB32" s="750"/>
      <c r="CD32" s="731"/>
      <c r="CE32" s="732"/>
      <c r="CF32" s="698" t="s">
        <v>313</v>
      </c>
      <c r="CG32" s="699"/>
      <c r="CH32" s="699"/>
      <c r="CI32" s="699"/>
      <c r="CJ32" s="699"/>
      <c r="CK32" s="699"/>
      <c r="CL32" s="699"/>
      <c r="CM32" s="699"/>
      <c r="CN32" s="699"/>
      <c r="CO32" s="699"/>
      <c r="CP32" s="699"/>
      <c r="CQ32" s="700"/>
      <c r="CR32" s="683">
        <v>53</v>
      </c>
      <c r="CS32" s="684"/>
      <c r="CT32" s="684"/>
      <c r="CU32" s="684"/>
      <c r="CV32" s="684"/>
      <c r="CW32" s="684"/>
      <c r="CX32" s="684"/>
      <c r="CY32" s="685"/>
      <c r="CZ32" s="688">
        <v>0</v>
      </c>
      <c r="DA32" s="717"/>
      <c r="DB32" s="717"/>
      <c r="DC32" s="721"/>
      <c r="DD32" s="692">
        <v>53</v>
      </c>
      <c r="DE32" s="684"/>
      <c r="DF32" s="684"/>
      <c r="DG32" s="684"/>
      <c r="DH32" s="684"/>
      <c r="DI32" s="684"/>
      <c r="DJ32" s="684"/>
      <c r="DK32" s="685"/>
      <c r="DL32" s="692">
        <v>53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1707154</v>
      </c>
      <c r="S33" s="684"/>
      <c r="T33" s="684"/>
      <c r="U33" s="684"/>
      <c r="V33" s="684"/>
      <c r="W33" s="684"/>
      <c r="X33" s="684"/>
      <c r="Y33" s="685"/>
      <c r="Z33" s="686">
        <v>11.6</v>
      </c>
      <c r="AA33" s="686"/>
      <c r="AB33" s="686"/>
      <c r="AC33" s="686"/>
      <c r="AD33" s="687" t="s">
        <v>126</v>
      </c>
      <c r="AE33" s="687"/>
      <c r="AF33" s="687"/>
      <c r="AG33" s="687"/>
      <c r="AH33" s="687"/>
      <c r="AI33" s="687"/>
      <c r="AJ33" s="687"/>
      <c r="AK33" s="687"/>
      <c r="AL33" s="688" t="s">
        <v>126</v>
      </c>
      <c r="AM33" s="689"/>
      <c r="AN33" s="689"/>
      <c r="AO33" s="690"/>
      <c r="AP33" s="744"/>
      <c r="AQ33" s="745"/>
      <c r="AR33" s="745"/>
      <c r="AS33" s="745"/>
      <c r="AT33" s="748"/>
      <c r="AU33" s="232"/>
      <c r="AV33" s="232"/>
      <c r="AW33" s="232"/>
      <c r="AX33" s="724" t="s">
        <v>315</v>
      </c>
      <c r="AY33" s="725"/>
      <c r="AZ33" s="725"/>
      <c r="BA33" s="725"/>
      <c r="BB33" s="725"/>
      <c r="BC33" s="725"/>
      <c r="BD33" s="725"/>
      <c r="BE33" s="725"/>
      <c r="BF33" s="726"/>
      <c r="BG33" s="753">
        <v>98.7</v>
      </c>
      <c r="BH33" s="754"/>
      <c r="BI33" s="754"/>
      <c r="BJ33" s="754"/>
      <c r="BK33" s="754"/>
      <c r="BL33" s="754"/>
      <c r="BM33" s="755">
        <v>95</v>
      </c>
      <c r="BN33" s="754"/>
      <c r="BO33" s="754"/>
      <c r="BP33" s="754"/>
      <c r="BQ33" s="756"/>
      <c r="BR33" s="753">
        <v>98.7</v>
      </c>
      <c r="BS33" s="754"/>
      <c r="BT33" s="754"/>
      <c r="BU33" s="754"/>
      <c r="BV33" s="754"/>
      <c r="BW33" s="754"/>
      <c r="BX33" s="755">
        <v>93.8</v>
      </c>
      <c r="BY33" s="754"/>
      <c r="BZ33" s="754"/>
      <c r="CA33" s="754"/>
      <c r="CB33" s="756"/>
      <c r="CD33" s="698" t="s">
        <v>316</v>
      </c>
      <c r="CE33" s="699"/>
      <c r="CF33" s="699"/>
      <c r="CG33" s="699"/>
      <c r="CH33" s="699"/>
      <c r="CI33" s="699"/>
      <c r="CJ33" s="699"/>
      <c r="CK33" s="699"/>
      <c r="CL33" s="699"/>
      <c r="CM33" s="699"/>
      <c r="CN33" s="699"/>
      <c r="CO33" s="699"/>
      <c r="CP33" s="699"/>
      <c r="CQ33" s="700"/>
      <c r="CR33" s="683">
        <v>4902492</v>
      </c>
      <c r="CS33" s="719"/>
      <c r="CT33" s="719"/>
      <c r="CU33" s="719"/>
      <c r="CV33" s="719"/>
      <c r="CW33" s="719"/>
      <c r="CX33" s="719"/>
      <c r="CY33" s="720"/>
      <c r="CZ33" s="688">
        <v>34.700000000000003</v>
      </c>
      <c r="DA33" s="717"/>
      <c r="DB33" s="717"/>
      <c r="DC33" s="721"/>
      <c r="DD33" s="692">
        <v>3584456</v>
      </c>
      <c r="DE33" s="719"/>
      <c r="DF33" s="719"/>
      <c r="DG33" s="719"/>
      <c r="DH33" s="719"/>
      <c r="DI33" s="719"/>
      <c r="DJ33" s="719"/>
      <c r="DK33" s="720"/>
      <c r="DL33" s="692">
        <v>2803370</v>
      </c>
      <c r="DM33" s="719"/>
      <c r="DN33" s="719"/>
      <c r="DO33" s="719"/>
      <c r="DP33" s="719"/>
      <c r="DQ33" s="719"/>
      <c r="DR33" s="719"/>
      <c r="DS33" s="719"/>
      <c r="DT33" s="719"/>
      <c r="DU33" s="719"/>
      <c r="DV33" s="720"/>
      <c r="DW33" s="688">
        <v>41.3</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21356</v>
      </c>
      <c r="S34" s="684"/>
      <c r="T34" s="684"/>
      <c r="U34" s="684"/>
      <c r="V34" s="684"/>
      <c r="W34" s="684"/>
      <c r="X34" s="684"/>
      <c r="Y34" s="685"/>
      <c r="Z34" s="686">
        <v>0.1</v>
      </c>
      <c r="AA34" s="686"/>
      <c r="AB34" s="686"/>
      <c r="AC34" s="686"/>
      <c r="AD34" s="687">
        <v>4798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1406964</v>
      </c>
      <c r="CS34" s="684"/>
      <c r="CT34" s="684"/>
      <c r="CU34" s="684"/>
      <c r="CV34" s="684"/>
      <c r="CW34" s="684"/>
      <c r="CX34" s="684"/>
      <c r="CY34" s="685"/>
      <c r="CZ34" s="688">
        <v>10</v>
      </c>
      <c r="DA34" s="717"/>
      <c r="DB34" s="717"/>
      <c r="DC34" s="721"/>
      <c r="DD34" s="692">
        <v>1031775</v>
      </c>
      <c r="DE34" s="684"/>
      <c r="DF34" s="684"/>
      <c r="DG34" s="684"/>
      <c r="DH34" s="684"/>
      <c r="DI34" s="684"/>
      <c r="DJ34" s="684"/>
      <c r="DK34" s="685"/>
      <c r="DL34" s="692">
        <v>758720</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417871</v>
      </c>
      <c r="S35" s="684"/>
      <c r="T35" s="684"/>
      <c r="U35" s="684"/>
      <c r="V35" s="684"/>
      <c r="W35" s="684"/>
      <c r="X35" s="684"/>
      <c r="Y35" s="685"/>
      <c r="Z35" s="686">
        <v>2.8</v>
      </c>
      <c r="AA35" s="686"/>
      <c r="AB35" s="686"/>
      <c r="AC35" s="686"/>
      <c r="AD35" s="687" t="s">
        <v>126</v>
      </c>
      <c r="AE35" s="687"/>
      <c r="AF35" s="687"/>
      <c r="AG35" s="687"/>
      <c r="AH35" s="687"/>
      <c r="AI35" s="687"/>
      <c r="AJ35" s="687"/>
      <c r="AK35" s="687"/>
      <c r="AL35" s="688" t="s">
        <v>126</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87952</v>
      </c>
      <c r="CS35" s="719"/>
      <c r="CT35" s="719"/>
      <c r="CU35" s="719"/>
      <c r="CV35" s="719"/>
      <c r="CW35" s="719"/>
      <c r="CX35" s="719"/>
      <c r="CY35" s="720"/>
      <c r="CZ35" s="688">
        <v>0.6</v>
      </c>
      <c r="DA35" s="717"/>
      <c r="DB35" s="717"/>
      <c r="DC35" s="721"/>
      <c r="DD35" s="692">
        <v>60571</v>
      </c>
      <c r="DE35" s="719"/>
      <c r="DF35" s="719"/>
      <c r="DG35" s="719"/>
      <c r="DH35" s="719"/>
      <c r="DI35" s="719"/>
      <c r="DJ35" s="719"/>
      <c r="DK35" s="720"/>
      <c r="DL35" s="692">
        <v>59943</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678690</v>
      </c>
      <c r="S36" s="684"/>
      <c r="T36" s="684"/>
      <c r="U36" s="684"/>
      <c r="V36" s="684"/>
      <c r="W36" s="684"/>
      <c r="X36" s="684"/>
      <c r="Y36" s="685"/>
      <c r="Z36" s="686">
        <v>4.5999999999999996</v>
      </c>
      <c r="AA36" s="686"/>
      <c r="AB36" s="686"/>
      <c r="AC36" s="686"/>
      <c r="AD36" s="687" t="s">
        <v>126</v>
      </c>
      <c r="AE36" s="687"/>
      <c r="AF36" s="687"/>
      <c r="AG36" s="687"/>
      <c r="AH36" s="687"/>
      <c r="AI36" s="687"/>
      <c r="AJ36" s="687"/>
      <c r="AK36" s="687"/>
      <c r="AL36" s="688" t="s">
        <v>126</v>
      </c>
      <c r="AM36" s="689"/>
      <c r="AN36" s="689"/>
      <c r="AO36" s="690"/>
      <c r="AP36" s="235"/>
      <c r="AQ36" s="757" t="s">
        <v>324</v>
      </c>
      <c r="AR36" s="758"/>
      <c r="AS36" s="758"/>
      <c r="AT36" s="758"/>
      <c r="AU36" s="758"/>
      <c r="AV36" s="758"/>
      <c r="AW36" s="758"/>
      <c r="AX36" s="758"/>
      <c r="AY36" s="759"/>
      <c r="AZ36" s="672">
        <v>1681890</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44961</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1314928</v>
      </c>
      <c r="CS36" s="684"/>
      <c r="CT36" s="684"/>
      <c r="CU36" s="684"/>
      <c r="CV36" s="684"/>
      <c r="CW36" s="684"/>
      <c r="CX36" s="684"/>
      <c r="CY36" s="685"/>
      <c r="CZ36" s="688">
        <v>9.3000000000000007</v>
      </c>
      <c r="DA36" s="717"/>
      <c r="DB36" s="717"/>
      <c r="DC36" s="721"/>
      <c r="DD36" s="692">
        <v>1046227</v>
      </c>
      <c r="DE36" s="684"/>
      <c r="DF36" s="684"/>
      <c r="DG36" s="684"/>
      <c r="DH36" s="684"/>
      <c r="DI36" s="684"/>
      <c r="DJ36" s="684"/>
      <c r="DK36" s="685"/>
      <c r="DL36" s="692">
        <v>736572</v>
      </c>
      <c r="DM36" s="684"/>
      <c r="DN36" s="684"/>
      <c r="DO36" s="684"/>
      <c r="DP36" s="684"/>
      <c r="DQ36" s="684"/>
      <c r="DR36" s="684"/>
      <c r="DS36" s="684"/>
      <c r="DT36" s="684"/>
      <c r="DU36" s="684"/>
      <c r="DV36" s="685"/>
      <c r="DW36" s="688">
        <v>10.9</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79686</v>
      </c>
      <c r="S37" s="684"/>
      <c r="T37" s="684"/>
      <c r="U37" s="684"/>
      <c r="V37" s="684"/>
      <c r="W37" s="684"/>
      <c r="X37" s="684"/>
      <c r="Y37" s="685"/>
      <c r="Z37" s="686">
        <v>0.5</v>
      </c>
      <c r="AA37" s="686"/>
      <c r="AB37" s="686"/>
      <c r="AC37" s="686"/>
      <c r="AD37" s="687" t="s">
        <v>126</v>
      </c>
      <c r="AE37" s="687"/>
      <c r="AF37" s="687"/>
      <c r="AG37" s="687"/>
      <c r="AH37" s="687"/>
      <c r="AI37" s="687"/>
      <c r="AJ37" s="687"/>
      <c r="AK37" s="687"/>
      <c r="AL37" s="688" t="s">
        <v>126</v>
      </c>
      <c r="AM37" s="689"/>
      <c r="AN37" s="689"/>
      <c r="AO37" s="690"/>
      <c r="AQ37" s="761" t="s">
        <v>328</v>
      </c>
      <c r="AR37" s="762"/>
      <c r="AS37" s="762"/>
      <c r="AT37" s="762"/>
      <c r="AU37" s="762"/>
      <c r="AV37" s="762"/>
      <c r="AW37" s="762"/>
      <c r="AX37" s="762"/>
      <c r="AY37" s="763"/>
      <c r="AZ37" s="683">
        <v>406304</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-4278</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569108</v>
      </c>
      <c r="CS37" s="719"/>
      <c r="CT37" s="719"/>
      <c r="CU37" s="719"/>
      <c r="CV37" s="719"/>
      <c r="CW37" s="719"/>
      <c r="CX37" s="719"/>
      <c r="CY37" s="720"/>
      <c r="CZ37" s="688">
        <v>4</v>
      </c>
      <c r="DA37" s="717"/>
      <c r="DB37" s="717"/>
      <c r="DC37" s="721"/>
      <c r="DD37" s="692">
        <v>567308</v>
      </c>
      <c r="DE37" s="719"/>
      <c r="DF37" s="719"/>
      <c r="DG37" s="719"/>
      <c r="DH37" s="719"/>
      <c r="DI37" s="719"/>
      <c r="DJ37" s="719"/>
      <c r="DK37" s="720"/>
      <c r="DL37" s="692">
        <v>566788</v>
      </c>
      <c r="DM37" s="719"/>
      <c r="DN37" s="719"/>
      <c r="DO37" s="719"/>
      <c r="DP37" s="719"/>
      <c r="DQ37" s="719"/>
      <c r="DR37" s="719"/>
      <c r="DS37" s="719"/>
      <c r="DT37" s="719"/>
      <c r="DU37" s="719"/>
      <c r="DV37" s="720"/>
      <c r="DW37" s="688">
        <v>8.4</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193591</v>
      </c>
      <c r="S38" s="684"/>
      <c r="T38" s="684"/>
      <c r="U38" s="684"/>
      <c r="V38" s="684"/>
      <c r="W38" s="684"/>
      <c r="X38" s="684"/>
      <c r="Y38" s="685"/>
      <c r="Z38" s="686">
        <v>1.3</v>
      </c>
      <c r="AA38" s="686"/>
      <c r="AB38" s="686"/>
      <c r="AC38" s="686"/>
      <c r="AD38" s="687">
        <v>7449</v>
      </c>
      <c r="AE38" s="687"/>
      <c r="AF38" s="687"/>
      <c r="AG38" s="687"/>
      <c r="AH38" s="687"/>
      <c r="AI38" s="687"/>
      <c r="AJ38" s="687"/>
      <c r="AK38" s="687"/>
      <c r="AL38" s="688">
        <v>0.1</v>
      </c>
      <c r="AM38" s="689"/>
      <c r="AN38" s="689"/>
      <c r="AO38" s="690"/>
      <c r="AQ38" s="761" t="s">
        <v>332</v>
      </c>
      <c r="AR38" s="762"/>
      <c r="AS38" s="762"/>
      <c r="AT38" s="762"/>
      <c r="AU38" s="762"/>
      <c r="AV38" s="762"/>
      <c r="AW38" s="762"/>
      <c r="AX38" s="762"/>
      <c r="AY38" s="763"/>
      <c r="AZ38" s="683">
        <v>91687</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3588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1645678</v>
      </c>
      <c r="CS38" s="684"/>
      <c r="CT38" s="684"/>
      <c r="CU38" s="684"/>
      <c r="CV38" s="684"/>
      <c r="CW38" s="684"/>
      <c r="CX38" s="684"/>
      <c r="CY38" s="685"/>
      <c r="CZ38" s="688">
        <v>11.7</v>
      </c>
      <c r="DA38" s="717"/>
      <c r="DB38" s="717"/>
      <c r="DC38" s="721"/>
      <c r="DD38" s="692">
        <v>1427251</v>
      </c>
      <c r="DE38" s="684"/>
      <c r="DF38" s="684"/>
      <c r="DG38" s="684"/>
      <c r="DH38" s="684"/>
      <c r="DI38" s="684"/>
      <c r="DJ38" s="684"/>
      <c r="DK38" s="685"/>
      <c r="DL38" s="692">
        <v>1248135</v>
      </c>
      <c r="DM38" s="684"/>
      <c r="DN38" s="684"/>
      <c r="DO38" s="684"/>
      <c r="DP38" s="684"/>
      <c r="DQ38" s="684"/>
      <c r="DR38" s="684"/>
      <c r="DS38" s="684"/>
      <c r="DT38" s="684"/>
      <c r="DU38" s="684"/>
      <c r="DV38" s="685"/>
      <c r="DW38" s="688">
        <v>18.399999999999999</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1499232</v>
      </c>
      <c r="S39" s="684"/>
      <c r="T39" s="684"/>
      <c r="U39" s="684"/>
      <c r="V39" s="684"/>
      <c r="W39" s="684"/>
      <c r="X39" s="684"/>
      <c r="Y39" s="685"/>
      <c r="Z39" s="686">
        <v>10.199999999999999</v>
      </c>
      <c r="AA39" s="686"/>
      <c r="AB39" s="686"/>
      <c r="AC39" s="686"/>
      <c r="AD39" s="687" t="s">
        <v>126</v>
      </c>
      <c r="AE39" s="687"/>
      <c r="AF39" s="687"/>
      <c r="AG39" s="687"/>
      <c r="AH39" s="687"/>
      <c r="AI39" s="687"/>
      <c r="AJ39" s="687"/>
      <c r="AK39" s="687"/>
      <c r="AL39" s="688" t="s">
        <v>126</v>
      </c>
      <c r="AM39" s="689"/>
      <c r="AN39" s="689"/>
      <c r="AO39" s="690"/>
      <c r="AQ39" s="761" t="s">
        <v>336</v>
      </c>
      <c r="AR39" s="762"/>
      <c r="AS39" s="762"/>
      <c r="AT39" s="762"/>
      <c r="AU39" s="762"/>
      <c r="AV39" s="762"/>
      <c r="AW39" s="762"/>
      <c r="AX39" s="762"/>
      <c r="AY39" s="763"/>
      <c r="AZ39" s="683">
        <v>36212</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5577</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446515</v>
      </c>
      <c r="CS39" s="719"/>
      <c r="CT39" s="719"/>
      <c r="CU39" s="719"/>
      <c r="CV39" s="719"/>
      <c r="CW39" s="719"/>
      <c r="CX39" s="719"/>
      <c r="CY39" s="720"/>
      <c r="CZ39" s="688">
        <v>3.2</v>
      </c>
      <c r="DA39" s="717"/>
      <c r="DB39" s="717"/>
      <c r="DC39" s="721"/>
      <c r="DD39" s="692">
        <v>18177</v>
      </c>
      <c r="DE39" s="719"/>
      <c r="DF39" s="719"/>
      <c r="DG39" s="719"/>
      <c r="DH39" s="719"/>
      <c r="DI39" s="719"/>
      <c r="DJ39" s="719"/>
      <c r="DK39" s="720"/>
      <c r="DL39" s="692" t="s">
        <v>126</v>
      </c>
      <c r="DM39" s="719"/>
      <c r="DN39" s="719"/>
      <c r="DO39" s="719"/>
      <c r="DP39" s="719"/>
      <c r="DQ39" s="719"/>
      <c r="DR39" s="719"/>
      <c r="DS39" s="719"/>
      <c r="DT39" s="719"/>
      <c r="DU39" s="719"/>
      <c r="DV39" s="720"/>
      <c r="DW39" s="688" t="s">
        <v>126</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340</v>
      </c>
      <c r="AR40" s="762"/>
      <c r="AS40" s="762"/>
      <c r="AT40" s="762"/>
      <c r="AU40" s="762"/>
      <c r="AV40" s="762"/>
      <c r="AW40" s="762"/>
      <c r="AX40" s="762"/>
      <c r="AY40" s="763"/>
      <c r="AZ40" s="683">
        <v>24835</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83</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60</v>
      </c>
      <c r="CS40" s="684"/>
      <c r="CT40" s="684"/>
      <c r="CU40" s="684"/>
      <c r="CV40" s="684"/>
      <c r="CW40" s="684"/>
      <c r="CX40" s="684"/>
      <c r="CY40" s="685"/>
      <c r="CZ40" s="688">
        <v>0</v>
      </c>
      <c r="DA40" s="717"/>
      <c r="DB40" s="717"/>
      <c r="DC40" s="721"/>
      <c r="DD40" s="692">
        <v>60</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236932</v>
      </c>
      <c r="S41" s="684"/>
      <c r="T41" s="684"/>
      <c r="U41" s="684"/>
      <c r="V41" s="684"/>
      <c r="W41" s="684"/>
      <c r="X41" s="684"/>
      <c r="Y41" s="685"/>
      <c r="Z41" s="686">
        <v>1.6</v>
      </c>
      <c r="AA41" s="686"/>
      <c r="AB41" s="686"/>
      <c r="AC41" s="686"/>
      <c r="AD41" s="687" t="s">
        <v>126</v>
      </c>
      <c r="AE41" s="687"/>
      <c r="AF41" s="687"/>
      <c r="AG41" s="687"/>
      <c r="AH41" s="687"/>
      <c r="AI41" s="687"/>
      <c r="AJ41" s="687"/>
      <c r="AK41" s="687"/>
      <c r="AL41" s="688" t="s">
        <v>247</v>
      </c>
      <c r="AM41" s="689"/>
      <c r="AN41" s="689"/>
      <c r="AO41" s="690"/>
      <c r="AQ41" s="761" t="s">
        <v>345</v>
      </c>
      <c r="AR41" s="762"/>
      <c r="AS41" s="762"/>
      <c r="AT41" s="762"/>
      <c r="AU41" s="762"/>
      <c r="AV41" s="762"/>
      <c r="AW41" s="762"/>
      <c r="AX41" s="762"/>
      <c r="AY41" s="763"/>
      <c r="AZ41" s="683">
        <v>267407</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126</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v>395</v>
      </c>
      <c r="CS41" s="719"/>
      <c r="CT41" s="719"/>
      <c r="CU41" s="719"/>
      <c r="CV41" s="719"/>
      <c r="CW41" s="719"/>
      <c r="CX41" s="719"/>
      <c r="CY41" s="720"/>
      <c r="CZ41" s="688">
        <v>0</v>
      </c>
      <c r="DA41" s="717"/>
      <c r="DB41" s="717"/>
      <c r="DC41" s="721"/>
      <c r="DD41" s="692">
        <v>395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348</v>
      </c>
      <c r="C42" s="725"/>
      <c r="D42" s="725"/>
      <c r="E42" s="725"/>
      <c r="F42" s="725"/>
      <c r="G42" s="725"/>
      <c r="H42" s="725"/>
      <c r="I42" s="725"/>
      <c r="J42" s="725"/>
      <c r="K42" s="725"/>
      <c r="L42" s="725"/>
      <c r="M42" s="725"/>
      <c r="N42" s="725"/>
      <c r="O42" s="725"/>
      <c r="P42" s="725"/>
      <c r="Q42" s="726"/>
      <c r="R42" s="768">
        <v>14689879</v>
      </c>
      <c r="S42" s="769"/>
      <c r="T42" s="769"/>
      <c r="U42" s="769"/>
      <c r="V42" s="769"/>
      <c r="W42" s="769"/>
      <c r="X42" s="769"/>
      <c r="Y42" s="777"/>
      <c r="Z42" s="778">
        <v>100</v>
      </c>
      <c r="AA42" s="778"/>
      <c r="AB42" s="778"/>
      <c r="AC42" s="778"/>
      <c r="AD42" s="779">
        <v>6546300</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855445</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346</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3605195</v>
      </c>
      <c r="CS42" s="684"/>
      <c r="CT42" s="684"/>
      <c r="CU42" s="684"/>
      <c r="CV42" s="684"/>
      <c r="CW42" s="684"/>
      <c r="CX42" s="684"/>
      <c r="CY42" s="685"/>
      <c r="CZ42" s="688">
        <v>25.5</v>
      </c>
      <c r="DA42" s="689"/>
      <c r="DB42" s="689"/>
      <c r="DC42" s="701"/>
      <c r="DD42" s="692">
        <v>327706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t="s">
        <v>126</v>
      </c>
      <c r="CS43" s="719"/>
      <c r="CT43" s="719"/>
      <c r="CU43" s="719"/>
      <c r="CV43" s="719"/>
      <c r="CW43" s="719"/>
      <c r="CX43" s="719"/>
      <c r="CY43" s="720"/>
      <c r="CZ43" s="688" t="s">
        <v>126</v>
      </c>
      <c r="DA43" s="717"/>
      <c r="DB43" s="717"/>
      <c r="DC43" s="721"/>
      <c r="DD43" s="692" t="s">
        <v>126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2271166</v>
      </c>
      <c r="CS44" s="684"/>
      <c r="CT44" s="684"/>
      <c r="CU44" s="684"/>
      <c r="CV44" s="684"/>
      <c r="CW44" s="684"/>
      <c r="CX44" s="684"/>
      <c r="CY44" s="685"/>
      <c r="CZ44" s="688">
        <v>16.100000000000001</v>
      </c>
      <c r="DA44" s="689"/>
      <c r="DB44" s="689"/>
      <c r="DC44" s="701"/>
      <c r="DD44" s="692">
        <v>292425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1113920</v>
      </c>
      <c r="CS45" s="719"/>
      <c r="CT45" s="719"/>
      <c r="CU45" s="719"/>
      <c r="CV45" s="719"/>
      <c r="CW45" s="719"/>
      <c r="CX45" s="719"/>
      <c r="CY45" s="720"/>
      <c r="CZ45" s="688">
        <v>7.9</v>
      </c>
      <c r="DA45" s="717"/>
      <c r="DB45" s="717"/>
      <c r="DC45" s="721"/>
      <c r="DD45" s="692">
        <v>60999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980112</v>
      </c>
      <c r="CS46" s="684"/>
      <c r="CT46" s="684"/>
      <c r="CU46" s="684"/>
      <c r="CV46" s="684"/>
      <c r="CW46" s="684"/>
      <c r="CX46" s="684"/>
      <c r="CY46" s="685"/>
      <c r="CZ46" s="688">
        <v>6.9</v>
      </c>
      <c r="DA46" s="689"/>
      <c r="DB46" s="689"/>
      <c r="DC46" s="701"/>
      <c r="DD46" s="692">
        <v>224798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1334029</v>
      </c>
      <c r="CS47" s="719"/>
      <c r="CT47" s="719"/>
      <c r="CU47" s="719"/>
      <c r="CV47" s="719"/>
      <c r="CW47" s="719"/>
      <c r="CX47" s="719"/>
      <c r="CY47" s="720"/>
      <c r="CZ47" s="688">
        <v>9.4</v>
      </c>
      <c r="DA47" s="717"/>
      <c r="DB47" s="717"/>
      <c r="DC47" s="721"/>
      <c r="DD47" s="692">
        <v>35281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247</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361</v>
      </c>
      <c r="CE49" s="725"/>
      <c r="CF49" s="725"/>
      <c r="CG49" s="725"/>
      <c r="CH49" s="725"/>
      <c r="CI49" s="725"/>
      <c r="CJ49" s="725"/>
      <c r="CK49" s="725"/>
      <c r="CL49" s="725"/>
      <c r="CM49" s="725"/>
      <c r="CN49" s="725"/>
      <c r="CO49" s="725"/>
      <c r="CP49" s="725"/>
      <c r="CQ49" s="726"/>
      <c r="CR49" s="768">
        <v>14122966</v>
      </c>
      <c r="CS49" s="754"/>
      <c r="CT49" s="754"/>
      <c r="CU49" s="754"/>
      <c r="CV49" s="754"/>
      <c r="CW49" s="754"/>
      <c r="CX49" s="754"/>
      <c r="CY49" s="785"/>
      <c r="CZ49" s="780">
        <v>100</v>
      </c>
      <c r="DA49" s="786"/>
      <c r="DB49" s="786"/>
      <c r="DC49" s="787"/>
      <c r="DD49" s="788">
        <v>7697299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4bkKB4wGJJtk+bO8zYJgmSiC24Xl6Ku+GDR93Qwl2k1jORG9lmK7Ro1+a4HGvQRjhfxYajDIhsYsC00eOswSQ==" saltValue="+NiKeyOotD+RFkPzjQnR4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14598</v>
      </c>
      <c r="R7" s="819"/>
      <c r="S7" s="819"/>
      <c r="T7" s="819"/>
      <c r="U7" s="819"/>
      <c r="V7" s="819">
        <v>14031</v>
      </c>
      <c r="W7" s="819"/>
      <c r="X7" s="819"/>
      <c r="Y7" s="819"/>
      <c r="Z7" s="819"/>
      <c r="AA7" s="819">
        <v>567</v>
      </c>
      <c r="AB7" s="819"/>
      <c r="AC7" s="819"/>
      <c r="AD7" s="819"/>
      <c r="AE7" s="820"/>
      <c r="AF7" s="821">
        <v>349</v>
      </c>
      <c r="AG7" s="822"/>
      <c r="AH7" s="822"/>
      <c r="AI7" s="822"/>
      <c r="AJ7" s="823"/>
      <c r="AK7" s="858">
        <v>679</v>
      </c>
      <c r="AL7" s="859"/>
      <c r="AM7" s="859"/>
      <c r="AN7" s="859"/>
      <c r="AO7" s="859"/>
      <c r="AP7" s="859">
        <v>11033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3</v>
      </c>
      <c r="CI7" s="856"/>
      <c r="CJ7" s="856"/>
      <c r="CK7" s="856"/>
      <c r="CL7" s="857"/>
      <c r="CM7" s="855">
        <v>12</v>
      </c>
      <c r="CN7" s="856"/>
      <c r="CO7" s="856"/>
      <c r="CP7" s="856"/>
      <c r="CQ7" s="857"/>
      <c r="CR7" s="855">
        <v>5</v>
      </c>
      <c r="CS7" s="856"/>
      <c r="CT7" s="856"/>
      <c r="CU7" s="856"/>
      <c r="CV7" s="857"/>
      <c r="CW7" s="855" t="s">
        <v>606</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199</v>
      </c>
      <c r="R8" s="843"/>
      <c r="S8" s="843"/>
      <c r="T8" s="843"/>
      <c r="U8" s="843"/>
      <c r="V8" s="843">
        <v>199</v>
      </c>
      <c r="W8" s="843"/>
      <c r="X8" s="843"/>
      <c r="Y8" s="843"/>
      <c r="Z8" s="843"/>
      <c r="AA8" s="843">
        <v>0</v>
      </c>
      <c r="AB8" s="843"/>
      <c r="AC8" s="843"/>
      <c r="AD8" s="843"/>
      <c r="AE8" s="844"/>
      <c r="AF8" s="845" t="s">
        <v>126</v>
      </c>
      <c r="AG8" s="846"/>
      <c r="AH8" s="846"/>
      <c r="AI8" s="846"/>
      <c r="AJ8" s="847"/>
      <c r="AK8" s="848">
        <v>121</v>
      </c>
      <c r="AL8" s="849"/>
      <c r="AM8" s="849"/>
      <c r="AN8" s="849"/>
      <c r="AO8" s="849"/>
      <c r="AP8" s="849">
        <v>10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22</v>
      </c>
      <c r="CI8" s="866"/>
      <c r="CJ8" s="866"/>
      <c r="CK8" s="866"/>
      <c r="CL8" s="867"/>
      <c r="CM8" s="865">
        <v>29</v>
      </c>
      <c r="CN8" s="866"/>
      <c r="CO8" s="866"/>
      <c r="CP8" s="866"/>
      <c r="CQ8" s="867"/>
      <c r="CR8" s="865">
        <v>20</v>
      </c>
      <c r="CS8" s="866"/>
      <c r="CT8" s="866"/>
      <c r="CU8" s="866"/>
      <c r="CV8" s="867"/>
      <c r="CW8" s="865">
        <v>1</v>
      </c>
      <c r="CX8" s="866"/>
      <c r="CY8" s="866"/>
      <c r="CZ8" s="866"/>
      <c r="DA8" s="867"/>
      <c r="DB8" s="865">
        <v>44</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v>42</v>
      </c>
      <c r="R9" s="843"/>
      <c r="S9" s="843"/>
      <c r="T9" s="843"/>
      <c r="U9" s="843"/>
      <c r="V9" s="843">
        <v>42</v>
      </c>
      <c r="W9" s="843"/>
      <c r="X9" s="843"/>
      <c r="Y9" s="843"/>
      <c r="Z9" s="843"/>
      <c r="AA9" s="843">
        <v>0</v>
      </c>
      <c r="AB9" s="843"/>
      <c r="AC9" s="843"/>
      <c r="AD9" s="843"/>
      <c r="AE9" s="844"/>
      <c r="AF9" s="845" t="s">
        <v>126</v>
      </c>
      <c r="AG9" s="846"/>
      <c r="AH9" s="846"/>
      <c r="AI9" s="846"/>
      <c r="AJ9" s="847"/>
      <c r="AK9" s="848">
        <v>15</v>
      </c>
      <c r="AL9" s="849"/>
      <c r="AM9" s="849"/>
      <c r="AN9" s="849"/>
      <c r="AO9" s="849"/>
      <c r="AP9" s="849">
        <v>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14690</v>
      </c>
      <c r="R23" s="878"/>
      <c r="S23" s="878"/>
      <c r="T23" s="878"/>
      <c r="U23" s="878"/>
      <c r="V23" s="878">
        <v>14123</v>
      </c>
      <c r="W23" s="878"/>
      <c r="X23" s="878"/>
      <c r="Y23" s="878"/>
      <c r="Z23" s="878"/>
      <c r="AA23" s="878">
        <v>567</v>
      </c>
      <c r="AB23" s="878"/>
      <c r="AC23" s="878"/>
      <c r="AD23" s="878"/>
      <c r="AE23" s="879"/>
      <c r="AF23" s="880">
        <v>349</v>
      </c>
      <c r="AG23" s="878"/>
      <c r="AH23" s="878"/>
      <c r="AI23" s="878"/>
      <c r="AJ23" s="881"/>
      <c r="AK23" s="882"/>
      <c r="AL23" s="883"/>
      <c r="AM23" s="883"/>
      <c r="AN23" s="883"/>
      <c r="AO23" s="883"/>
      <c r="AP23" s="878">
        <v>11044</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2713</v>
      </c>
      <c r="R28" s="907"/>
      <c r="S28" s="907"/>
      <c r="T28" s="907"/>
      <c r="U28" s="907"/>
      <c r="V28" s="907">
        <v>2668</v>
      </c>
      <c r="W28" s="907"/>
      <c r="X28" s="907"/>
      <c r="Y28" s="907"/>
      <c r="Z28" s="907"/>
      <c r="AA28" s="907">
        <v>44961</v>
      </c>
      <c r="AB28" s="907"/>
      <c r="AC28" s="907"/>
      <c r="AD28" s="907"/>
      <c r="AE28" s="908"/>
      <c r="AF28" s="909">
        <v>45</v>
      </c>
      <c r="AG28" s="907"/>
      <c r="AH28" s="907"/>
      <c r="AI28" s="907"/>
      <c r="AJ28" s="910"/>
      <c r="AK28" s="911">
        <v>267</v>
      </c>
      <c r="AL28" s="902"/>
      <c r="AM28" s="902"/>
      <c r="AN28" s="902"/>
      <c r="AO28" s="902"/>
      <c r="AP28" s="902" t="s">
        <v>605</v>
      </c>
      <c r="AQ28" s="902"/>
      <c r="AR28" s="902"/>
      <c r="AS28" s="902"/>
      <c r="AT28" s="902"/>
      <c r="AU28" s="902" t="s">
        <v>587</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2348</v>
      </c>
      <c r="R29" s="843"/>
      <c r="S29" s="843"/>
      <c r="T29" s="843"/>
      <c r="U29" s="843"/>
      <c r="V29" s="843">
        <v>2348</v>
      </c>
      <c r="W29" s="843"/>
      <c r="X29" s="843"/>
      <c r="Y29" s="843"/>
      <c r="Z29" s="843"/>
      <c r="AA29" s="843" t="s">
        <v>605</v>
      </c>
      <c r="AB29" s="843"/>
      <c r="AC29" s="843"/>
      <c r="AD29" s="843"/>
      <c r="AE29" s="844"/>
      <c r="AF29" s="845" t="s">
        <v>126</v>
      </c>
      <c r="AG29" s="846"/>
      <c r="AH29" s="846"/>
      <c r="AI29" s="846"/>
      <c r="AJ29" s="847"/>
      <c r="AK29" s="914">
        <v>440</v>
      </c>
      <c r="AL29" s="915"/>
      <c r="AM29" s="915"/>
      <c r="AN29" s="915"/>
      <c r="AO29" s="915"/>
      <c r="AP29" s="915" t="s">
        <v>605</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3</v>
      </c>
      <c r="R30" s="843"/>
      <c r="S30" s="843"/>
      <c r="T30" s="843"/>
      <c r="U30" s="843"/>
      <c r="V30" s="843">
        <v>3</v>
      </c>
      <c r="W30" s="843"/>
      <c r="X30" s="843"/>
      <c r="Y30" s="843"/>
      <c r="Z30" s="843"/>
      <c r="AA30" s="843" t="s">
        <v>605</v>
      </c>
      <c r="AB30" s="843"/>
      <c r="AC30" s="843"/>
      <c r="AD30" s="843"/>
      <c r="AE30" s="844"/>
      <c r="AF30" s="845" t="s">
        <v>126</v>
      </c>
      <c r="AG30" s="846"/>
      <c r="AH30" s="846"/>
      <c r="AI30" s="846"/>
      <c r="AJ30" s="847"/>
      <c r="AK30" s="914">
        <v>2</v>
      </c>
      <c r="AL30" s="915"/>
      <c r="AM30" s="915"/>
      <c r="AN30" s="915"/>
      <c r="AO30" s="915"/>
      <c r="AP30" s="915" t="s">
        <v>605</v>
      </c>
      <c r="AQ30" s="915"/>
      <c r="AR30" s="915"/>
      <c r="AS30" s="915"/>
      <c r="AT30" s="915"/>
      <c r="AU30" s="915" t="s">
        <v>587</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322</v>
      </c>
      <c r="R31" s="843"/>
      <c r="S31" s="843"/>
      <c r="T31" s="843"/>
      <c r="U31" s="843"/>
      <c r="V31" s="843">
        <v>317</v>
      </c>
      <c r="W31" s="843"/>
      <c r="X31" s="843"/>
      <c r="Y31" s="843"/>
      <c r="Z31" s="843"/>
      <c r="AA31" s="843">
        <v>6</v>
      </c>
      <c r="AB31" s="843"/>
      <c r="AC31" s="843"/>
      <c r="AD31" s="843"/>
      <c r="AE31" s="844"/>
      <c r="AF31" s="845">
        <v>6</v>
      </c>
      <c r="AG31" s="846"/>
      <c r="AH31" s="846"/>
      <c r="AI31" s="846"/>
      <c r="AJ31" s="847"/>
      <c r="AK31" s="914">
        <v>116</v>
      </c>
      <c r="AL31" s="915"/>
      <c r="AM31" s="915"/>
      <c r="AN31" s="915"/>
      <c r="AO31" s="915"/>
      <c r="AP31" s="915" t="s">
        <v>605</v>
      </c>
      <c r="AQ31" s="915"/>
      <c r="AR31" s="915"/>
      <c r="AS31" s="915"/>
      <c r="AT31" s="915"/>
      <c r="AU31" s="915" t="s">
        <v>587</v>
      </c>
      <c r="AV31" s="915"/>
      <c r="AW31" s="915"/>
      <c r="AX31" s="915"/>
      <c r="AY31" s="915"/>
      <c r="AZ31" s="916" t="s">
        <v>587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112</v>
      </c>
      <c r="R32" s="843"/>
      <c r="S32" s="843"/>
      <c r="T32" s="843"/>
      <c r="U32" s="843"/>
      <c r="V32" s="843">
        <v>112</v>
      </c>
      <c r="W32" s="843"/>
      <c r="X32" s="843"/>
      <c r="Y32" s="843"/>
      <c r="Z32" s="843"/>
      <c r="AA32" s="843" t="s">
        <v>605</v>
      </c>
      <c r="AB32" s="843"/>
      <c r="AC32" s="843"/>
      <c r="AD32" s="843"/>
      <c r="AE32" s="844"/>
      <c r="AF32" s="845" t="s">
        <v>126</v>
      </c>
      <c r="AG32" s="846"/>
      <c r="AH32" s="846"/>
      <c r="AI32" s="846"/>
      <c r="AJ32" s="847"/>
      <c r="AK32" s="914">
        <v>92</v>
      </c>
      <c r="AL32" s="915"/>
      <c r="AM32" s="915"/>
      <c r="AN32" s="915"/>
      <c r="AO32" s="915"/>
      <c r="AP32" s="915" t="s">
        <v>605</v>
      </c>
      <c r="AQ32" s="915"/>
      <c r="AR32" s="915"/>
      <c r="AS32" s="915"/>
      <c r="AT32" s="915"/>
      <c r="AU32" s="915" t="s">
        <v>587</v>
      </c>
      <c r="AV32" s="915"/>
      <c r="AW32" s="915"/>
      <c r="AX32" s="915"/>
      <c r="AY32" s="915"/>
      <c r="AZ32" s="916" t="s">
        <v>587</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446</v>
      </c>
      <c r="R33" s="843"/>
      <c r="S33" s="843"/>
      <c r="T33" s="843"/>
      <c r="U33" s="843"/>
      <c r="V33" s="843">
        <v>372</v>
      </c>
      <c r="W33" s="843"/>
      <c r="X33" s="843"/>
      <c r="Y33" s="843"/>
      <c r="Z33" s="843"/>
      <c r="AA33" s="843">
        <v>73</v>
      </c>
      <c r="AB33" s="843"/>
      <c r="AC33" s="843"/>
      <c r="AD33" s="843"/>
      <c r="AE33" s="844"/>
      <c r="AF33" s="845">
        <v>990</v>
      </c>
      <c r="AG33" s="846"/>
      <c r="AH33" s="846"/>
      <c r="AI33" s="846"/>
      <c r="AJ33" s="847"/>
      <c r="AK33" s="914">
        <v>36</v>
      </c>
      <c r="AL33" s="915"/>
      <c r="AM33" s="915"/>
      <c r="AN33" s="915"/>
      <c r="AO33" s="915"/>
      <c r="AP33" s="915">
        <v>2235</v>
      </c>
      <c r="AQ33" s="915"/>
      <c r="AR33" s="915"/>
      <c r="AS33" s="915"/>
      <c r="AT33" s="915"/>
      <c r="AU33" s="915">
        <v>646</v>
      </c>
      <c r="AV33" s="915"/>
      <c r="AW33" s="915"/>
      <c r="AX33" s="915"/>
      <c r="AY33" s="915"/>
      <c r="AZ33" s="916" t="s">
        <v>587</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408</v>
      </c>
      <c r="C34" s="840"/>
      <c r="D34" s="840"/>
      <c r="E34" s="840"/>
      <c r="F34" s="840"/>
      <c r="G34" s="840"/>
      <c r="H34" s="840"/>
      <c r="I34" s="840"/>
      <c r="J34" s="840"/>
      <c r="K34" s="840"/>
      <c r="L34" s="840"/>
      <c r="M34" s="840"/>
      <c r="N34" s="840"/>
      <c r="O34" s="840"/>
      <c r="P34" s="841"/>
      <c r="Q34" s="842">
        <v>114</v>
      </c>
      <c r="R34" s="843"/>
      <c r="S34" s="843"/>
      <c r="T34" s="843"/>
      <c r="U34" s="843"/>
      <c r="V34" s="843">
        <v>114</v>
      </c>
      <c r="W34" s="843"/>
      <c r="X34" s="843"/>
      <c r="Y34" s="843"/>
      <c r="Z34" s="843"/>
      <c r="AA34" s="843" t="s">
        <v>605</v>
      </c>
      <c r="AB34" s="843"/>
      <c r="AC34" s="843"/>
      <c r="AD34" s="843"/>
      <c r="AE34" s="844"/>
      <c r="AF34" s="845" t="s">
        <v>126</v>
      </c>
      <c r="AG34" s="846"/>
      <c r="AH34" s="846"/>
      <c r="AI34" s="846"/>
      <c r="AJ34" s="847"/>
      <c r="AK34" s="914">
        <v>20</v>
      </c>
      <c r="AL34" s="915"/>
      <c r="AM34" s="915"/>
      <c r="AN34" s="915"/>
      <c r="AO34" s="915"/>
      <c r="AP34" s="915" t="s">
        <v>605</v>
      </c>
      <c r="AQ34" s="915"/>
      <c r="AR34" s="915"/>
      <c r="AS34" s="915"/>
      <c r="AT34" s="915"/>
      <c r="AU34" s="915" t="s">
        <v>587</v>
      </c>
      <c r="AV34" s="915"/>
      <c r="AW34" s="915"/>
      <c r="AX34" s="915"/>
      <c r="AY34" s="915"/>
      <c r="AZ34" s="916" t="s">
        <v>587</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410</v>
      </c>
      <c r="C35" s="840"/>
      <c r="D35" s="840"/>
      <c r="E35" s="840"/>
      <c r="F35" s="840"/>
      <c r="G35" s="840"/>
      <c r="H35" s="840"/>
      <c r="I35" s="840"/>
      <c r="J35" s="840"/>
      <c r="K35" s="840"/>
      <c r="L35" s="840"/>
      <c r="M35" s="840"/>
      <c r="N35" s="840"/>
      <c r="O35" s="840"/>
      <c r="P35" s="841"/>
      <c r="Q35" s="842">
        <v>641</v>
      </c>
      <c r="R35" s="843"/>
      <c r="S35" s="843"/>
      <c r="T35" s="843"/>
      <c r="U35" s="843"/>
      <c r="V35" s="843">
        <v>640</v>
      </c>
      <c r="W35" s="843"/>
      <c r="X35" s="843"/>
      <c r="Y35" s="843"/>
      <c r="Z35" s="843"/>
      <c r="AA35" s="843">
        <v>0</v>
      </c>
      <c r="AB35" s="843"/>
      <c r="AC35" s="843"/>
      <c r="AD35" s="843"/>
      <c r="AE35" s="844"/>
      <c r="AF35" s="845" t="s">
        <v>126</v>
      </c>
      <c r="AG35" s="846"/>
      <c r="AH35" s="846"/>
      <c r="AI35" s="846"/>
      <c r="AJ35" s="847"/>
      <c r="AK35" s="914">
        <v>406</v>
      </c>
      <c r="AL35" s="915"/>
      <c r="AM35" s="915"/>
      <c r="AN35" s="915"/>
      <c r="AO35" s="915"/>
      <c r="AP35" s="915">
        <v>3535</v>
      </c>
      <c r="AQ35" s="915"/>
      <c r="AR35" s="915"/>
      <c r="AS35" s="915"/>
      <c r="AT35" s="915"/>
      <c r="AU35" s="915">
        <v>3500</v>
      </c>
      <c r="AV35" s="915"/>
      <c r="AW35" s="915"/>
      <c r="AX35" s="915"/>
      <c r="AY35" s="915"/>
      <c r="AZ35" s="916" t="s">
        <v>587</v>
      </c>
      <c r="BA35" s="916"/>
      <c r="BB35" s="916"/>
      <c r="BC35" s="916"/>
      <c r="BD35" s="916"/>
      <c r="BE35" s="912" t="s">
        <v>409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411</v>
      </c>
      <c r="C36" s="840"/>
      <c r="D36" s="840"/>
      <c r="E36" s="840"/>
      <c r="F36" s="840"/>
      <c r="G36" s="840"/>
      <c r="H36" s="840"/>
      <c r="I36" s="840"/>
      <c r="J36" s="840"/>
      <c r="K36" s="840"/>
      <c r="L36" s="840"/>
      <c r="M36" s="840"/>
      <c r="N36" s="840"/>
      <c r="O36" s="840"/>
      <c r="P36" s="841"/>
      <c r="Q36" s="842">
        <v>33</v>
      </c>
      <c r="R36" s="843"/>
      <c r="S36" s="843"/>
      <c r="T36" s="843"/>
      <c r="U36" s="843"/>
      <c r="V36" s="843">
        <v>14</v>
      </c>
      <c r="W36" s="843"/>
      <c r="X36" s="843"/>
      <c r="Y36" s="843"/>
      <c r="Z36" s="843"/>
      <c r="AA36" s="843">
        <v>19</v>
      </c>
      <c r="AB36" s="843"/>
      <c r="AC36" s="843"/>
      <c r="AD36" s="843"/>
      <c r="AE36" s="844"/>
      <c r="AF36" s="845" t="s">
        <v>126</v>
      </c>
      <c r="AG36" s="846"/>
      <c r="AH36" s="846"/>
      <c r="AI36" s="846"/>
      <c r="AJ36" s="847"/>
      <c r="AK36" s="914">
        <v>10</v>
      </c>
      <c r="AL36" s="915"/>
      <c r="AM36" s="915"/>
      <c r="AN36" s="915"/>
      <c r="AO36" s="915"/>
      <c r="AP36" s="915" t="s">
        <v>605</v>
      </c>
      <c r="AQ36" s="915"/>
      <c r="AR36" s="915"/>
      <c r="AS36" s="915"/>
      <c r="AT36" s="915"/>
      <c r="AU36" s="915" t="s">
        <v>587</v>
      </c>
      <c r="AV36" s="915"/>
      <c r="AW36" s="915"/>
      <c r="AX36" s="915"/>
      <c r="AY36" s="915"/>
      <c r="AZ36" s="916" t="s">
        <v>587</v>
      </c>
      <c r="BA36" s="916"/>
      <c r="BB36" s="916"/>
      <c r="BC36" s="916"/>
      <c r="BD36" s="916"/>
      <c r="BE36" s="912" t="s">
        <v>409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412</v>
      </c>
      <c r="C37" s="840"/>
      <c r="D37" s="840"/>
      <c r="E37" s="840"/>
      <c r="F37" s="840"/>
      <c r="G37" s="840"/>
      <c r="H37" s="840"/>
      <c r="I37" s="840"/>
      <c r="J37" s="840"/>
      <c r="K37" s="840"/>
      <c r="L37" s="840"/>
      <c r="M37" s="840"/>
      <c r="N37" s="840"/>
      <c r="O37" s="840"/>
      <c r="P37" s="841"/>
      <c r="Q37" s="842">
        <v>25</v>
      </c>
      <c r="R37" s="843"/>
      <c r="S37" s="843"/>
      <c r="T37" s="843"/>
      <c r="U37" s="843"/>
      <c r="V37" s="843">
        <v>25</v>
      </c>
      <c r="W37" s="843"/>
      <c r="X37" s="843"/>
      <c r="Y37" s="843"/>
      <c r="Z37" s="843"/>
      <c r="AA37" s="843" t="s">
        <v>605</v>
      </c>
      <c r="AB37" s="843"/>
      <c r="AC37" s="843"/>
      <c r="AD37" s="843"/>
      <c r="AE37" s="844"/>
      <c r="AF37" s="845">
        <v>328</v>
      </c>
      <c r="AG37" s="846"/>
      <c r="AH37" s="846"/>
      <c r="AI37" s="846"/>
      <c r="AJ37" s="847"/>
      <c r="AK37" s="914">
        <v>25</v>
      </c>
      <c r="AL37" s="915"/>
      <c r="AM37" s="915"/>
      <c r="AN37" s="915"/>
      <c r="AO37" s="915"/>
      <c r="AP37" s="915">
        <v>13</v>
      </c>
      <c r="AQ37" s="915"/>
      <c r="AR37" s="915"/>
      <c r="AS37" s="915"/>
      <c r="AT37" s="915"/>
      <c r="AU37" s="915">
        <v>13</v>
      </c>
      <c r="AV37" s="915"/>
      <c r="AW37" s="915"/>
      <c r="AX37" s="915"/>
      <c r="AY37" s="915"/>
      <c r="AZ37" s="916" t="s">
        <v>587</v>
      </c>
      <c r="BA37" s="916"/>
      <c r="BB37" s="916"/>
      <c r="BC37" s="916"/>
      <c r="BD37" s="916"/>
      <c r="BE37" s="912" t="s">
        <v>409</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1368</v>
      </c>
      <c r="AG63" s="926"/>
      <c r="AH63" s="926"/>
      <c r="AI63" s="926"/>
      <c r="AJ63" s="927"/>
      <c r="AK63" s="928"/>
      <c r="AL63" s="923"/>
      <c r="AM63" s="923"/>
      <c r="AN63" s="923"/>
      <c r="AO63" s="923"/>
      <c r="AP63" s="926">
        <v>5783</v>
      </c>
      <c r="AQ63" s="926"/>
      <c r="AR63" s="926"/>
      <c r="AS63" s="926"/>
      <c r="AT63" s="926"/>
      <c r="AU63" s="926">
        <v>4159</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397</v>
      </c>
      <c r="AL66" s="825"/>
      <c r="AM66" s="825"/>
      <c r="AN66" s="825"/>
      <c r="AO66" s="826"/>
      <c r="AP66" s="801" t="s">
        <v>421</v>
      </c>
      <c r="AQ66" s="802"/>
      <c r="AR66" s="802"/>
      <c r="AS66" s="802"/>
      <c r="AT66" s="803"/>
      <c r="AU66" s="801" t="s">
        <v>422</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997</v>
      </c>
      <c r="R68" s="950"/>
      <c r="S68" s="950"/>
      <c r="T68" s="950"/>
      <c r="U68" s="950"/>
      <c r="V68" s="950">
        <v>997</v>
      </c>
      <c r="W68" s="950"/>
      <c r="X68" s="950"/>
      <c r="Y68" s="950"/>
      <c r="Z68" s="950"/>
      <c r="AA68" s="950" t="s">
        <v>605</v>
      </c>
      <c r="AB68" s="950"/>
      <c r="AC68" s="950"/>
      <c r="AD68" s="950"/>
      <c r="AE68" s="950"/>
      <c r="AF68" s="950" t="s">
        <v>605</v>
      </c>
      <c r="AG68" s="950"/>
      <c r="AH68" s="950"/>
      <c r="AI68" s="950"/>
      <c r="AJ68" s="950"/>
      <c r="AK68" s="950" t="s">
        <v>605</v>
      </c>
      <c r="AL68" s="950"/>
      <c r="AM68" s="950"/>
      <c r="AN68" s="950"/>
      <c r="AO68" s="950"/>
      <c r="AP68" s="950">
        <v>504</v>
      </c>
      <c r="AQ68" s="950"/>
      <c r="AR68" s="950"/>
      <c r="AS68" s="950"/>
      <c r="AT68" s="950"/>
      <c r="AU68" s="950">
        <v>76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11</v>
      </c>
      <c r="R69" s="915"/>
      <c r="S69" s="915"/>
      <c r="T69" s="915"/>
      <c r="U69" s="915"/>
      <c r="V69" s="915">
        <v>3</v>
      </c>
      <c r="W69" s="915"/>
      <c r="X69" s="915"/>
      <c r="Y69" s="915"/>
      <c r="Z69" s="915"/>
      <c r="AA69" s="915">
        <v>8</v>
      </c>
      <c r="AB69" s="915"/>
      <c r="AC69" s="915"/>
      <c r="AD69" s="915"/>
      <c r="AE69" s="915"/>
      <c r="AF69" s="915">
        <v>8</v>
      </c>
      <c r="AG69" s="915"/>
      <c r="AH69" s="915"/>
      <c r="AI69" s="915"/>
      <c r="AJ69" s="915"/>
      <c r="AK69" s="915" t="s">
        <v>605</v>
      </c>
      <c r="AL69" s="915"/>
      <c r="AM69" s="915"/>
      <c r="AN69" s="915"/>
      <c r="AO69" s="915"/>
      <c r="AP69" s="915" t="s">
        <v>605</v>
      </c>
      <c r="AQ69" s="915"/>
      <c r="AR69" s="915"/>
      <c r="AS69" s="915"/>
      <c r="AT69" s="915"/>
      <c r="AU69" s="915" t="s">
        <v>605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52</v>
      </c>
      <c r="R70" s="915"/>
      <c r="S70" s="915"/>
      <c r="T70" s="915"/>
      <c r="U70" s="915"/>
      <c r="V70" s="915">
        <v>52</v>
      </c>
      <c r="W70" s="915"/>
      <c r="X70" s="915"/>
      <c r="Y70" s="915"/>
      <c r="Z70" s="915"/>
      <c r="AA70" s="915" t="s">
        <v>605</v>
      </c>
      <c r="AB70" s="915"/>
      <c r="AC70" s="915"/>
      <c r="AD70" s="915"/>
      <c r="AE70" s="915"/>
      <c r="AF70" s="915" t="s">
        <v>605</v>
      </c>
      <c r="AG70" s="915"/>
      <c r="AH70" s="915"/>
      <c r="AI70" s="915"/>
      <c r="AJ70" s="915"/>
      <c r="AK70" s="915" t="s">
        <v>605</v>
      </c>
      <c r="AL70" s="915"/>
      <c r="AM70" s="915"/>
      <c r="AN70" s="915"/>
      <c r="AO70" s="915"/>
      <c r="AP70" s="915" t="s">
        <v>605</v>
      </c>
      <c r="AQ70" s="915"/>
      <c r="AR70" s="915"/>
      <c r="AS70" s="915"/>
      <c r="AT70" s="915"/>
      <c r="AU70" s="915" t="s">
        <v>605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628</v>
      </c>
      <c r="R71" s="915"/>
      <c r="S71" s="915"/>
      <c r="T71" s="915"/>
      <c r="U71" s="915"/>
      <c r="V71" s="915">
        <v>628</v>
      </c>
      <c r="W71" s="915"/>
      <c r="X71" s="915"/>
      <c r="Y71" s="915"/>
      <c r="Z71" s="915"/>
      <c r="AA71" s="915" t="s">
        <v>605</v>
      </c>
      <c r="AB71" s="915"/>
      <c r="AC71" s="915"/>
      <c r="AD71" s="915"/>
      <c r="AE71" s="915"/>
      <c r="AF71" s="915" t="s">
        <v>605</v>
      </c>
      <c r="AG71" s="915"/>
      <c r="AH71" s="915"/>
      <c r="AI71" s="915"/>
      <c r="AJ71" s="915"/>
      <c r="AK71" s="915" t="s">
        <v>605</v>
      </c>
      <c r="AL71" s="915"/>
      <c r="AM71" s="915"/>
      <c r="AN71" s="915"/>
      <c r="AO71" s="915"/>
      <c r="AP71" s="915" t="s">
        <v>605</v>
      </c>
      <c r="AQ71" s="915"/>
      <c r="AR71" s="915"/>
      <c r="AS71" s="915"/>
      <c r="AT71" s="915"/>
      <c r="AU71" s="915" t="s">
        <v>605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144</v>
      </c>
      <c r="R72" s="915"/>
      <c r="S72" s="915"/>
      <c r="T72" s="915"/>
      <c r="U72" s="915"/>
      <c r="V72" s="915">
        <v>134</v>
      </c>
      <c r="W72" s="915"/>
      <c r="X72" s="915"/>
      <c r="Y72" s="915"/>
      <c r="Z72" s="915"/>
      <c r="AA72" s="915">
        <v>10</v>
      </c>
      <c r="AB72" s="915"/>
      <c r="AC72" s="915"/>
      <c r="AD72" s="915"/>
      <c r="AE72" s="915"/>
      <c r="AF72" s="915">
        <v>10</v>
      </c>
      <c r="AG72" s="915"/>
      <c r="AH72" s="915"/>
      <c r="AI72" s="915"/>
      <c r="AJ72" s="915"/>
      <c r="AK72" s="915" t="s">
        <v>605</v>
      </c>
      <c r="AL72" s="915"/>
      <c r="AM72" s="915"/>
      <c r="AN72" s="915"/>
      <c r="AO72" s="915"/>
      <c r="AP72" s="915" t="s">
        <v>605</v>
      </c>
      <c r="AQ72" s="915"/>
      <c r="AR72" s="915"/>
      <c r="AS72" s="915"/>
      <c r="AT72" s="915"/>
      <c r="AU72" s="915" t="s">
        <v>605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5257</v>
      </c>
      <c r="R73" s="915"/>
      <c r="S73" s="915"/>
      <c r="T73" s="915"/>
      <c r="U73" s="915"/>
      <c r="V73" s="915">
        <v>4167</v>
      </c>
      <c r="W73" s="915"/>
      <c r="X73" s="915"/>
      <c r="Y73" s="915"/>
      <c r="Z73" s="915"/>
      <c r="AA73" s="915">
        <v>1090</v>
      </c>
      <c r="AB73" s="915"/>
      <c r="AC73" s="915"/>
      <c r="AD73" s="915"/>
      <c r="AE73" s="915"/>
      <c r="AF73" s="915">
        <v>1089</v>
      </c>
      <c r="AG73" s="915"/>
      <c r="AH73" s="915"/>
      <c r="AI73" s="915"/>
      <c r="AJ73" s="915"/>
      <c r="AK73" s="915">
        <v>3</v>
      </c>
      <c r="AL73" s="915"/>
      <c r="AM73" s="915"/>
      <c r="AN73" s="915"/>
      <c r="AO73" s="915"/>
      <c r="AP73" s="915" t="s">
        <v>605</v>
      </c>
      <c r="AQ73" s="915"/>
      <c r="AR73" s="915"/>
      <c r="AS73" s="915"/>
      <c r="AT73" s="915"/>
      <c r="AU73" s="915" t="s">
        <v>605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0">
        <v>10</v>
      </c>
      <c r="R74" s="915"/>
      <c r="S74" s="915"/>
      <c r="T74" s="915"/>
      <c r="U74" s="915"/>
      <c r="V74" s="915">
        <v>10</v>
      </c>
      <c r="W74" s="915"/>
      <c r="X74" s="915"/>
      <c r="Y74" s="915"/>
      <c r="Z74" s="915"/>
      <c r="AA74" s="915" t="s">
        <v>605</v>
      </c>
      <c r="AB74" s="915"/>
      <c r="AC74" s="915"/>
      <c r="AD74" s="915"/>
      <c r="AE74" s="915"/>
      <c r="AF74" s="915" t="s">
        <v>605</v>
      </c>
      <c r="AG74" s="915"/>
      <c r="AH74" s="915"/>
      <c r="AI74" s="915"/>
      <c r="AJ74" s="915"/>
      <c r="AK74" s="915" t="s">
        <v>605</v>
      </c>
      <c r="AL74" s="915"/>
      <c r="AM74" s="915"/>
      <c r="AN74" s="915"/>
      <c r="AO74" s="915"/>
      <c r="AP74" s="915" t="s">
        <v>605</v>
      </c>
      <c r="AQ74" s="915"/>
      <c r="AR74" s="915"/>
      <c r="AS74" s="915"/>
      <c r="AT74" s="915"/>
      <c r="AU74" s="915" t="s">
        <v>605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597</v>
      </c>
      <c r="C75" s="958"/>
      <c r="D75" s="958"/>
      <c r="E75" s="958"/>
      <c r="F75" s="958"/>
      <c r="G75" s="958"/>
      <c r="H75" s="958"/>
      <c r="I75" s="958"/>
      <c r="J75" s="958"/>
      <c r="K75" s="958"/>
      <c r="L75" s="958"/>
      <c r="M75" s="958"/>
      <c r="N75" s="958"/>
      <c r="O75" s="958"/>
      <c r="P75" s="959"/>
      <c r="Q75" s="963">
        <v>66</v>
      </c>
      <c r="R75" s="964"/>
      <c r="S75" s="964"/>
      <c r="T75" s="964"/>
      <c r="U75" s="914"/>
      <c r="V75" s="965">
        <v>63</v>
      </c>
      <c r="W75" s="964"/>
      <c r="X75" s="964"/>
      <c r="Y75" s="964"/>
      <c r="Z75" s="914"/>
      <c r="AA75" s="965">
        <v>4</v>
      </c>
      <c r="AB75" s="964"/>
      <c r="AC75" s="964"/>
      <c r="AD75" s="964"/>
      <c r="AE75" s="914"/>
      <c r="AF75" s="965">
        <v>4</v>
      </c>
      <c r="AG75" s="964"/>
      <c r="AH75" s="964"/>
      <c r="AI75" s="964"/>
      <c r="AJ75" s="914"/>
      <c r="AK75" s="965" t="s">
        <v>605</v>
      </c>
      <c r="AL75" s="964"/>
      <c r="AM75" s="964"/>
      <c r="AN75" s="964"/>
      <c r="AO75" s="914"/>
      <c r="AP75" s="965" t="s">
        <v>605</v>
      </c>
      <c r="AQ75" s="964"/>
      <c r="AR75" s="964"/>
      <c r="AS75" s="964"/>
      <c r="AT75" s="914"/>
      <c r="AU75" s="965" t="s">
        <v>605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598</v>
      </c>
      <c r="C76" s="958"/>
      <c r="D76" s="958"/>
      <c r="E76" s="958"/>
      <c r="F76" s="958"/>
      <c r="G76" s="958"/>
      <c r="H76" s="958"/>
      <c r="I76" s="958"/>
      <c r="J76" s="958"/>
      <c r="K76" s="958"/>
      <c r="L76" s="958"/>
      <c r="M76" s="958"/>
      <c r="N76" s="958"/>
      <c r="O76" s="958"/>
      <c r="P76" s="959"/>
      <c r="Q76" s="963">
        <v>146369</v>
      </c>
      <c r="R76" s="964"/>
      <c r="S76" s="964"/>
      <c r="T76" s="964"/>
      <c r="U76" s="914"/>
      <c r="V76" s="965">
        <v>144062</v>
      </c>
      <c r="W76" s="964"/>
      <c r="X76" s="964"/>
      <c r="Y76" s="964"/>
      <c r="Z76" s="914"/>
      <c r="AA76" s="965">
        <v>2307</v>
      </c>
      <c r="AB76" s="964"/>
      <c r="AC76" s="964"/>
      <c r="AD76" s="964"/>
      <c r="AE76" s="914"/>
      <c r="AF76" s="965">
        <v>2307</v>
      </c>
      <c r="AG76" s="964"/>
      <c r="AH76" s="964"/>
      <c r="AI76" s="964"/>
      <c r="AJ76" s="914"/>
      <c r="AK76" s="965" t="s">
        <v>605</v>
      </c>
      <c r="AL76" s="964"/>
      <c r="AM76" s="964"/>
      <c r="AN76" s="964"/>
      <c r="AO76" s="914"/>
      <c r="AP76" s="965" t="s">
        <v>605</v>
      </c>
      <c r="AQ76" s="964"/>
      <c r="AR76" s="964"/>
      <c r="AS76" s="964"/>
      <c r="AT76" s="914"/>
      <c r="AU76" s="965" t="s">
        <v>605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599</v>
      </c>
      <c r="C77" s="958"/>
      <c r="D77" s="958"/>
      <c r="E77" s="958"/>
      <c r="F77" s="958"/>
      <c r="G77" s="958"/>
      <c r="H77" s="958"/>
      <c r="I77" s="958"/>
      <c r="J77" s="958"/>
      <c r="K77" s="958"/>
      <c r="L77" s="958"/>
      <c r="M77" s="958"/>
      <c r="N77" s="958"/>
      <c r="O77" s="958"/>
      <c r="P77" s="959"/>
      <c r="Q77" s="963">
        <v>41</v>
      </c>
      <c r="R77" s="964"/>
      <c r="S77" s="964"/>
      <c r="T77" s="964"/>
      <c r="U77" s="914"/>
      <c r="V77" s="965">
        <v>39</v>
      </c>
      <c r="W77" s="964"/>
      <c r="X77" s="964"/>
      <c r="Y77" s="964"/>
      <c r="Z77" s="914"/>
      <c r="AA77" s="965">
        <v>1</v>
      </c>
      <c r="AB77" s="964"/>
      <c r="AC77" s="964"/>
      <c r="AD77" s="964"/>
      <c r="AE77" s="914"/>
      <c r="AF77" s="965">
        <v>1</v>
      </c>
      <c r="AG77" s="964"/>
      <c r="AH77" s="964"/>
      <c r="AI77" s="964"/>
      <c r="AJ77" s="914"/>
      <c r="AK77" s="965" t="s">
        <v>605</v>
      </c>
      <c r="AL77" s="964"/>
      <c r="AM77" s="964"/>
      <c r="AN77" s="964"/>
      <c r="AO77" s="914"/>
      <c r="AP77" s="965">
        <v>48</v>
      </c>
      <c r="AQ77" s="964"/>
      <c r="AR77" s="964"/>
      <c r="AS77" s="964"/>
      <c r="AT77" s="914"/>
      <c r="AU77" s="965">
        <v>24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3419</v>
      </c>
      <c r="AG88" s="926"/>
      <c r="AH88" s="926"/>
      <c r="AI88" s="926"/>
      <c r="AJ88" s="926"/>
      <c r="AK88" s="923"/>
      <c r="AL88" s="923"/>
      <c r="AM88" s="923"/>
      <c r="AN88" s="923"/>
      <c r="AO88" s="923"/>
      <c r="AP88" s="926">
        <v>552</v>
      </c>
      <c r="AQ88" s="926"/>
      <c r="AR88" s="926"/>
      <c r="AS88" s="926"/>
      <c r="AT88" s="926"/>
      <c r="AU88" s="926">
        <v>100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304</v>
      </c>
      <c r="AG109" s="979"/>
      <c r="AH109" s="979"/>
      <c r="AI109" s="979"/>
      <c r="AJ109" s="980"/>
      <c r="AK109" s="978" t="s">
        <v>303</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304</v>
      </c>
      <c r="BW109" s="979"/>
      <c r="BX109" s="979"/>
      <c r="BY109" s="979"/>
      <c r="BZ109" s="980"/>
      <c r="CA109" s="978" t="s">
        <v>303</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304</v>
      </c>
      <c r="DM109" s="979"/>
      <c r="DN109" s="979"/>
      <c r="DO109" s="979"/>
      <c r="DP109" s="980"/>
      <c r="DQ109" s="978" t="s">
        <v>303</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1236907</v>
      </c>
      <c r="AB110" s="986"/>
      <c r="AC110" s="986"/>
      <c r="AD110" s="986"/>
      <c r="AE110" s="987"/>
      <c r="AF110" s="988">
        <v>1245242</v>
      </c>
      <c r="AG110" s="986"/>
      <c r="AH110" s="986"/>
      <c r="AI110" s="986"/>
      <c r="AJ110" s="987"/>
      <c r="AK110" s="988">
        <v>1229359</v>
      </c>
      <c r="AL110" s="986"/>
      <c r="AM110" s="986"/>
      <c r="AN110" s="986"/>
      <c r="AO110" s="987"/>
      <c r="AP110" s="989">
        <v>21.4</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10652747</v>
      </c>
      <c r="BR110" s="1021"/>
      <c r="BS110" s="1021"/>
      <c r="BT110" s="1021"/>
      <c r="BU110" s="1021"/>
      <c r="BV110" s="1021">
        <v>10705549</v>
      </c>
      <c r="BW110" s="1021"/>
      <c r="BX110" s="1021"/>
      <c r="BY110" s="1021"/>
      <c r="BZ110" s="1021"/>
      <c r="CA110" s="1021">
        <v>11043746</v>
      </c>
      <c r="CB110" s="1021"/>
      <c r="CC110" s="1021"/>
      <c r="CD110" s="1021"/>
      <c r="CE110" s="1021"/>
      <c r="CF110" s="1035">
        <v>192</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439</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441</v>
      </c>
      <c r="AG111" s="1028"/>
      <c r="AH111" s="1028"/>
      <c r="AI111" s="1028"/>
      <c r="AJ111" s="1029"/>
      <c r="AK111" s="1030" t="s">
        <v>126</v>
      </c>
      <c r="AL111" s="1028"/>
      <c r="AM111" s="1028"/>
      <c r="AN111" s="1028"/>
      <c r="AO111" s="1029"/>
      <c r="AP111" s="1031" t="s">
        <v>439</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6203</v>
      </c>
      <c r="BR111" s="1014"/>
      <c r="BS111" s="1014"/>
      <c r="BT111" s="1014"/>
      <c r="BU111" s="1014"/>
      <c r="BV111" s="1014">
        <v>3542</v>
      </c>
      <c r="BW111" s="1014"/>
      <c r="BX111" s="1014"/>
      <c r="BY111" s="1014"/>
      <c r="BZ111" s="1014"/>
      <c r="CA111" s="1014">
        <v>1697</v>
      </c>
      <c r="CB111" s="1014"/>
      <c r="CC111" s="1014"/>
      <c r="CD111" s="1014"/>
      <c r="CE111" s="1014"/>
      <c r="CF111" s="1008">
        <v>0</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445</v>
      </c>
      <c r="DM111" s="1014"/>
      <c r="DN111" s="1014"/>
      <c r="DO111" s="1014"/>
      <c r="DP111" s="1014"/>
      <c r="DQ111" s="1014" t="s">
        <v>390</v>
      </c>
      <c r="DR111" s="1014"/>
      <c r="DS111" s="1014"/>
      <c r="DT111" s="1014"/>
      <c r="DU111" s="1014"/>
      <c r="DV111" s="1015" t="s">
        <v>126</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448</v>
      </c>
      <c r="AG112" s="1053"/>
      <c r="AH112" s="1053"/>
      <c r="AI112" s="1053"/>
      <c r="AJ112" s="1054"/>
      <c r="AK112" s="1055" t="s">
        <v>445</v>
      </c>
      <c r="AL112" s="1053"/>
      <c r="AM112" s="1053"/>
      <c r="AN112" s="1053"/>
      <c r="AO112" s="1054"/>
      <c r="AP112" s="1056" t="s">
        <v>449</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4795441</v>
      </c>
      <c r="BR112" s="1014"/>
      <c r="BS112" s="1014"/>
      <c r="BT112" s="1014"/>
      <c r="BU112" s="1014"/>
      <c r="BV112" s="1014">
        <v>4616136</v>
      </c>
      <c r="BW112" s="1014"/>
      <c r="BX112" s="1014"/>
      <c r="BY112" s="1014"/>
      <c r="BZ112" s="1014"/>
      <c r="CA112" s="1014">
        <v>4457965</v>
      </c>
      <c r="CB112" s="1014"/>
      <c r="CC112" s="1014"/>
      <c r="CD112" s="1014"/>
      <c r="CE112" s="1014"/>
      <c r="CF112" s="1008">
        <v>77.5</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390</v>
      </c>
      <c r="DH112" s="1014"/>
      <c r="DI112" s="1014"/>
      <c r="DJ112" s="1014"/>
      <c r="DK112" s="1014"/>
      <c r="DL112" s="1014" t="s">
        <v>126</v>
      </c>
      <c r="DM112" s="1014"/>
      <c r="DN112" s="1014"/>
      <c r="DO112" s="1014"/>
      <c r="DP112" s="1014"/>
      <c r="DQ112" s="1014" t="s">
        <v>445</v>
      </c>
      <c r="DR112" s="1014"/>
      <c r="DS112" s="1014"/>
      <c r="DT112" s="1014"/>
      <c r="DU112" s="1014"/>
      <c r="DV112" s="1015" t="s">
        <v>448</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489030</v>
      </c>
      <c r="AB113" s="1028"/>
      <c r="AC113" s="1028"/>
      <c r="AD113" s="1028"/>
      <c r="AE113" s="1029"/>
      <c r="AF113" s="1030">
        <v>488700</v>
      </c>
      <c r="AG113" s="1028"/>
      <c r="AH113" s="1028"/>
      <c r="AI113" s="1028"/>
      <c r="AJ113" s="1029"/>
      <c r="AK113" s="1030">
        <v>461781</v>
      </c>
      <c r="AL113" s="1028"/>
      <c r="AM113" s="1028"/>
      <c r="AN113" s="1028"/>
      <c r="AO113" s="1029"/>
      <c r="AP113" s="1031">
        <v>8</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144513</v>
      </c>
      <c r="BR113" s="1014"/>
      <c r="BS113" s="1014"/>
      <c r="BT113" s="1014"/>
      <c r="BU113" s="1014"/>
      <c r="BV113" s="1014">
        <v>126057</v>
      </c>
      <c r="BW113" s="1014"/>
      <c r="BX113" s="1014"/>
      <c r="BY113" s="1014"/>
      <c r="BZ113" s="1014"/>
      <c r="CA113" s="1014">
        <v>98764</v>
      </c>
      <c r="CB113" s="1014"/>
      <c r="CC113" s="1014"/>
      <c r="CD113" s="1014"/>
      <c r="CE113" s="1014"/>
      <c r="CF113" s="1008">
        <v>1.7</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445</v>
      </c>
      <c r="DM113" s="1053"/>
      <c r="DN113" s="1053"/>
      <c r="DO113" s="1053"/>
      <c r="DP113" s="1054"/>
      <c r="DQ113" s="1055" t="s">
        <v>390</v>
      </c>
      <c r="DR113" s="1053"/>
      <c r="DS113" s="1053"/>
      <c r="DT113" s="1053"/>
      <c r="DU113" s="1054"/>
      <c r="DV113" s="1056" t="s">
        <v>126</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89962</v>
      </c>
      <c r="AB114" s="1053"/>
      <c r="AC114" s="1053"/>
      <c r="AD114" s="1053"/>
      <c r="AE114" s="1054"/>
      <c r="AF114" s="1055">
        <v>41660</v>
      </c>
      <c r="AG114" s="1053"/>
      <c r="AH114" s="1053"/>
      <c r="AI114" s="1053"/>
      <c r="AJ114" s="1054"/>
      <c r="AK114" s="1055">
        <v>38676</v>
      </c>
      <c r="AL114" s="1053"/>
      <c r="AM114" s="1053"/>
      <c r="AN114" s="1053"/>
      <c r="AO114" s="1054"/>
      <c r="AP114" s="1056">
        <v>0.7</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2086287</v>
      </c>
      <c r="BR114" s="1014"/>
      <c r="BS114" s="1014"/>
      <c r="BT114" s="1014"/>
      <c r="BU114" s="1014"/>
      <c r="BV114" s="1014">
        <v>2145635</v>
      </c>
      <c r="BW114" s="1014"/>
      <c r="BX114" s="1014"/>
      <c r="BY114" s="1014"/>
      <c r="BZ114" s="1014"/>
      <c r="CA114" s="1014">
        <v>2123400</v>
      </c>
      <c r="CB114" s="1014"/>
      <c r="CC114" s="1014"/>
      <c r="CD114" s="1014"/>
      <c r="CE114" s="1014"/>
      <c r="CF114" s="1008">
        <v>36.9</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445</v>
      </c>
      <c r="DH114" s="1053"/>
      <c r="DI114" s="1053"/>
      <c r="DJ114" s="1053"/>
      <c r="DK114" s="1054"/>
      <c r="DL114" s="1055" t="s">
        <v>444</v>
      </c>
      <c r="DM114" s="1053"/>
      <c r="DN114" s="1053"/>
      <c r="DO114" s="1053"/>
      <c r="DP114" s="1054"/>
      <c r="DQ114" s="1055" t="s">
        <v>126</v>
      </c>
      <c r="DR114" s="1053"/>
      <c r="DS114" s="1053"/>
      <c r="DT114" s="1053"/>
      <c r="DU114" s="1054"/>
      <c r="DV114" s="1056" t="s">
        <v>445</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8722</v>
      </c>
      <c r="AB115" s="1028"/>
      <c r="AC115" s="1028"/>
      <c r="AD115" s="1028"/>
      <c r="AE115" s="1029"/>
      <c r="AF115" s="1030">
        <v>2921</v>
      </c>
      <c r="AG115" s="1028"/>
      <c r="AH115" s="1028"/>
      <c r="AI115" s="1028"/>
      <c r="AJ115" s="1029"/>
      <c r="AK115" s="1030">
        <v>2090</v>
      </c>
      <c r="AL115" s="1028"/>
      <c r="AM115" s="1028"/>
      <c r="AN115" s="1028"/>
      <c r="AO115" s="1029"/>
      <c r="AP115" s="1031">
        <v>0</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439</v>
      </c>
      <c r="BR115" s="1014"/>
      <c r="BS115" s="1014"/>
      <c r="BT115" s="1014"/>
      <c r="BU115" s="1014"/>
      <c r="BV115" s="1014" t="s">
        <v>448</v>
      </c>
      <c r="BW115" s="1014"/>
      <c r="BX115" s="1014"/>
      <c r="BY115" s="1014"/>
      <c r="BZ115" s="1014"/>
      <c r="CA115" s="1014" t="s">
        <v>448</v>
      </c>
      <c r="CB115" s="1014"/>
      <c r="CC115" s="1014"/>
      <c r="CD115" s="1014"/>
      <c r="CE115" s="1014"/>
      <c r="CF115" s="1008" t="s">
        <v>126</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126</v>
      </c>
      <c r="DM115" s="1053"/>
      <c r="DN115" s="1053"/>
      <c r="DO115" s="1053"/>
      <c r="DP115" s="1054"/>
      <c r="DQ115" s="1055" t="s">
        <v>390</v>
      </c>
      <c r="DR115" s="1053"/>
      <c r="DS115" s="1053"/>
      <c r="DT115" s="1053"/>
      <c r="DU115" s="1054"/>
      <c r="DV115" s="1056" t="s">
        <v>445</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273</v>
      </c>
      <c r="AB116" s="1053"/>
      <c r="AC116" s="1053"/>
      <c r="AD116" s="1053"/>
      <c r="AE116" s="1054"/>
      <c r="AF116" s="1055">
        <v>207</v>
      </c>
      <c r="AG116" s="1053"/>
      <c r="AH116" s="1053"/>
      <c r="AI116" s="1053"/>
      <c r="AJ116" s="1054"/>
      <c r="AK116" s="1055">
        <v>296</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449</v>
      </c>
      <c r="BR116" s="1014"/>
      <c r="BS116" s="1014"/>
      <c r="BT116" s="1014"/>
      <c r="BU116" s="1014"/>
      <c r="BV116" s="1014" t="s">
        <v>126</v>
      </c>
      <c r="BW116" s="1014"/>
      <c r="BX116" s="1014"/>
      <c r="BY116" s="1014"/>
      <c r="BZ116" s="1014"/>
      <c r="CA116" s="1014" t="s">
        <v>390</v>
      </c>
      <c r="CB116" s="1014"/>
      <c r="CC116" s="1014"/>
      <c r="CD116" s="1014"/>
      <c r="CE116" s="1014"/>
      <c r="CF116" s="1008" t="s">
        <v>390</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445</v>
      </c>
      <c r="DM116" s="1053"/>
      <c r="DN116" s="1053"/>
      <c r="DO116" s="1053"/>
      <c r="DP116" s="1054"/>
      <c r="DQ116" s="1055" t="s">
        <v>390</v>
      </c>
      <c r="DR116" s="1053"/>
      <c r="DS116" s="1053"/>
      <c r="DT116" s="1053"/>
      <c r="DU116" s="1054"/>
      <c r="DV116" s="1056" t="s">
        <v>444</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1824894</v>
      </c>
      <c r="AB117" s="1071"/>
      <c r="AC117" s="1071"/>
      <c r="AD117" s="1071"/>
      <c r="AE117" s="1072"/>
      <c r="AF117" s="1073">
        <v>1778730</v>
      </c>
      <c r="AG117" s="1071"/>
      <c r="AH117" s="1071"/>
      <c r="AI117" s="1071"/>
      <c r="AJ117" s="1072"/>
      <c r="AK117" s="1073">
        <v>1732202</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448</v>
      </c>
      <c r="BW117" s="1014"/>
      <c r="BX117" s="1014"/>
      <c r="BY117" s="1014"/>
      <c r="BZ117" s="1014"/>
      <c r="CA117" s="1014" t="s">
        <v>448</v>
      </c>
      <c r="CB117" s="1014"/>
      <c r="CC117" s="1014"/>
      <c r="CD117" s="1014"/>
      <c r="CE117" s="1014"/>
      <c r="CF117" s="1008" t="s">
        <v>441</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441</v>
      </c>
      <c r="DH117" s="1053"/>
      <c r="DI117" s="1053"/>
      <c r="DJ117" s="1053"/>
      <c r="DK117" s="1054"/>
      <c r="DL117" s="1055" t="s">
        <v>126</v>
      </c>
      <c r="DM117" s="1053"/>
      <c r="DN117" s="1053"/>
      <c r="DO117" s="1053"/>
      <c r="DP117" s="1054"/>
      <c r="DQ117" s="1055" t="s">
        <v>126</v>
      </c>
      <c r="DR117" s="1053"/>
      <c r="DS117" s="1053"/>
      <c r="DT117" s="1053"/>
      <c r="DU117" s="1054"/>
      <c r="DV117" s="1056" t="s">
        <v>126</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304</v>
      </c>
      <c r="AG118" s="979"/>
      <c r="AH118" s="979"/>
      <c r="AI118" s="979"/>
      <c r="AJ118" s="980"/>
      <c r="AK118" s="978" t="s">
        <v>303</v>
      </c>
      <c r="AL118" s="979"/>
      <c r="AM118" s="979"/>
      <c r="AN118" s="979"/>
      <c r="AO118" s="980"/>
      <c r="AP118" s="1065" t="s">
        <v>433</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441</v>
      </c>
      <c r="BR118" s="1092"/>
      <c r="BS118" s="1092"/>
      <c r="BT118" s="1092"/>
      <c r="BU118" s="1092"/>
      <c r="BV118" s="1092" t="s">
        <v>441</v>
      </c>
      <c r="BW118" s="1092"/>
      <c r="BX118" s="1092"/>
      <c r="BY118" s="1092"/>
      <c r="BZ118" s="1092"/>
      <c r="CA118" s="1092" t="s">
        <v>126</v>
      </c>
      <c r="CB118" s="1092"/>
      <c r="CC118" s="1092"/>
      <c r="CD118" s="1092"/>
      <c r="CE118" s="1092"/>
      <c r="CF118" s="1008" t="s">
        <v>448</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v>6203</v>
      </c>
      <c r="DH118" s="1053"/>
      <c r="DI118" s="1053"/>
      <c r="DJ118" s="1053"/>
      <c r="DK118" s="1054"/>
      <c r="DL118" s="1055">
        <v>3542</v>
      </c>
      <c r="DM118" s="1053"/>
      <c r="DN118" s="1053"/>
      <c r="DO118" s="1053"/>
      <c r="DP118" s="1054"/>
      <c r="DQ118" s="1055">
        <v>1697</v>
      </c>
      <c r="DR118" s="1053"/>
      <c r="DS118" s="1053"/>
      <c r="DT118" s="1053"/>
      <c r="DU118" s="1054"/>
      <c r="DV118" s="1056">
        <v>0</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439</v>
      </c>
      <c r="AB119" s="986"/>
      <c r="AC119" s="986"/>
      <c r="AD119" s="986"/>
      <c r="AE119" s="987"/>
      <c r="AF119" s="988" t="s">
        <v>126</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469</v>
      </c>
      <c r="BP119" s="1100"/>
      <c r="BQ119" s="1091">
        <v>17685191</v>
      </c>
      <c r="BR119" s="1092"/>
      <c r="BS119" s="1092"/>
      <c r="BT119" s="1092"/>
      <c r="BU119" s="1092"/>
      <c r="BV119" s="1092">
        <v>17596919</v>
      </c>
      <c r="BW119" s="1092"/>
      <c r="BX119" s="1092"/>
      <c r="BY119" s="1092"/>
      <c r="BZ119" s="1092"/>
      <c r="CA119" s="1092">
        <v>17725572</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126</v>
      </c>
      <c r="DH119" s="1078"/>
      <c r="DI119" s="1078"/>
      <c r="DJ119" s="1078"/>
      <c r="DK119" s="1079"/>
      <c r="DL119" s="1077" t="s">
        <v>126</v>
      </c>
      <c r="DM119" s="1078"/>
      <c r="DN119" s="1078"/>
      <c r="DO119" s="1078"/>
      <c r="DP119" s="1079"/>
      <c r="DQ119" s="1077" t="s">
        <v>439</v>
      </c>
      <c r="DR119" s="1078"/>
      <c r="DS119" s="1078"/>
      <c r="DT119" s="1078"/>
      <c r="DU119" s="1079"/>
      <c r="DV119" s="1080" t="s">
        <v>126</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439</v>
      </c>
      <c r="AL120" s="1053"/>
      <c r="AM120" s="1053"/>
      <c r="AN120" s="1053"/>
      <c r="AO120" s="1054"/>
      <c r="AP120" s="1056" t="s">
        <v>126</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3813314</v>
      </c>
      <c r="BR120" s="1021"/>
      <c r="BS120" s="1021"/>
      <c r="BT120" s="1021"/>
      <c r="BU120" s="1021"/>
      <c r="BV120" s="1021">
        <v>4013581</v>
      </c>
      <c r="BW120" s="1021"/>
      <c r="BX120" s="1021"/>
      <c r="BY120" s="1021"/>
      <c r="BZ120" s="1021"/>
      <c r="CA120" s="1021">
        <v>3787848</v>
      </c>
      <c r="CB120" s="1021"/>
      <c r="CC120" s="1021"/>
      <c r="CD120" s="1021"/>
      <c r="CE120" s="1021"/>
      <c r="CF120" s="1035">
        <v>65.900000000000006</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3933380</v>
      </c>
      <c r="DH120" s="1021"/>
      <c r="DI120" s="1021"/>
      <c r="DJ120" s="1021"/>
      <c r="DK120" s="1021"/>
      <c r="DL120" s="1021">
        <v>3649967</v>
      </c>
      <c r="DM120" s="1021"/>
      <c r="DN120" s="1021"/>
      <c r="DO120" s="1021"/>
      <c r="DP120" s="1021"/>
      <c r="DQ120" s="1021">
        <v>3499664</v>
      </c>
      <c r="DR120" s="1021"/>
      <c r="DS120" s="1021"/>
      <c r="DT120" s="1021"/>
      <c r="DU120" s="1021"/>
      <c r="DV120" s="1022">
        <v>60.8</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445</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58744</v>
      </c>
      <c r="BR121" s="1014"/>
      <c r="BS121" s="1014"/>
      <c r="BT121" s="1014"/>
      <c r="BU121" s="1014"/>
      <c r="BV121" s="1014">
        <v>99622</v>
      </c>
      <c r="BW121" s="1014"/>
      <c r="BX121" s="1014"/>
      <c r="BY121" s="1014"/>
      <c r="BZ121" s="1014"/>
      <c r="CA121" s="1014">
        <v>178126</v>
      </c>
      <c r="CB121" s="1014"/>
      <c r="CC121" s="1014"/>
      <c r="CD121" s="1014"/>
      <c r="CE121" s="1014"/>
      <c r="CF121" s="1008">
        <v>3.1</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526925</v>
      </c>
      <c r="DH121" s="1014"/>
      <c r="DI121" s="1014"/>
      <c r="DJ121" s="1014"/>
      <c r="DK121" s="1014"/>
      <c r="DL121" s="1014">
        <v>610209</v>
      </c>
      <c r="DM121" s="1014"/>
      <c r="DN121" s="1014"/>
      <c r="DO121" s="1014"/>
      <c r="DP121" s="1014"/>
      <c r="DQ121" s="1014">
        <v>645823</v>
      </c>
      <c r="DR121" s="1014"/>
      <c r="DS121" s="1014"/>
      <c r="DT121" s="1014"/>
      <c r="DU121" s="1014"/>
      <c r="DV121" s="1015">
        <v>11.2</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441</v>
      </c>
      <c r="AG122" s="1053"/>
      <c r="AH122" s="1053"/>
      <c r="AI122" s="1053"/>
      <c r="AJ122" s="1054"/>
      <c r="AK122" s="1055" t="s">
        <v>441</v>
      </c>
      <c r="AL122" s="1053"/>
      <c r="AM122" s="1053"/>
      <c r="AN122" s="1053"/>
      <c r="AO122" s="1054"/>
      <c r="AP122" s="1056" t="s">
        <v>445</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9995678</v>
      </c>
      <c r="BR122" s="1092"/>
      <c r="BS122" s="1092"/>
      <c r="BT122" s="1092"/>
      <c r="BU122" s="1092"/>
      <c r="BV122" s="1092">
        <v>9820510</v>
      </c>
      <c r="BW122" s="1092"/>
      <c r="BX122" s="1092"/>
      <c r="BY122" s="1092"/>
      <c r="BZ122" s="1092"/>
      <c r="CA122" s="1092">
        <v>10175856</v>
      </c>
      <c r="CB122" s="1092"/>
      <c r="CC122" s="1092"/>
      <c r="CD122" s="1092"/>
      <c r="CE122" s="1092"/>
      <c r="CF122" s="1112">
        <v>176.9</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262876</v>
      </c>
      <c r="DH122" s="1014"/>
      <c r="DI122" s="1014"/>
      <c r="DJ122" s="1014"/>
      <c r="DK122" s="1014"/>
      <c r="DL122" s="1014">
        <v>318260</v>
      </c>
      <c r="DM122" s="1014"/>
      <c r="DN122" s="1014"/>
      <c r="DO122" s="1014"/>
      <c r="DP122" s="1014"/>
      <c r="DQ122" s="1014">
        <v>299338</v>
      </c>
      <c r="DR122" s="1014"/>
      <c r="DS122" s="1014"/>
      <c r="DT122" s="1014"/>
      <c r="DU122" s="1014"/>
      <c r="DV122" s="1015">
        <v>5.2</v>
      </c>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1827</v>
      </c>
      <c r="AB123" s="1053"/>
      <c r="AC123" s="1053"/>
      <c r="AD123" s="1053"/>
      <c r="AE123" s="1054"/>
      <c r="AF123" s="1055" t="s">
        <v>126</v>
      </c>
      <c r="AG123" s="1053"/>
      <c r="AH123" s="1053"/>
      <c r="AI123" s="1053"/>
      <c r="AJ123" s="1054"/>
      <c r="AK123" s="1055" t="s">
        <v>445</v>
      </c>
      <c r="AL123" s="1053"/>
      <c r="AM123" s="1053"/>
      <c r="AN123" s="1053"/>
      <c r="AO123" s="1054"/>
      <c r="AP123" s="1056" t="s">
        <v>126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479</v>
      </c>
      <c r="BP123" s="1100"/>
      <c r="BQ123" s="1159">
        <v>13867736</v>
      </c>
      <c r="BR123" s="1160"/>
      <c r="BS123" s="1160"/>
      <c r="BT123" s="1160"/>
      <c r="BU123" s="1160"/>
      <c r="BV123" s="1160">
        <v>13933713</v>
      </c>
      <c r="BW123" s="1160"/>
      <c r="BX123" s="1160"/>
      <c r="BY123" s="1160"/>
      <c r="BZ123" s="1160"/>
      <c r="CA123" s="1160">
        <v>14141830</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v>72260</v>
      </c>
      <c r="DH123" s="1053"/>
      <c r="DI123" s="1053"/>
      <c r="DJ123" s="1053"/>
      <c r="DK123" s="1054"/>
      <c r="DL123" s="1055">
        <v>37700</v>
      </c>
      <c r="DM123" s="1053"/>
      <c r="DN123" s="1053"/>
      <c r="DO123" s="1053"/>
      <c r="DP123" s="1054"/>
      <c r="DQ123" s="1055">
        <v>13140</v>
      </c>
      <c r="DR123" s="1053"/>
      <c r="DS123" s="1053"/>
      <c r="DT123" s="1053"/>
      <c r="DU123" s="1054"/>
      <c r="DV123" s="1056">
        <v>0.2</v>
      </c>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445</v>
      </c>
      <c r="AG124" s="1053"/>
      <c r="AH124" s="1053"/>
      <c r="AI124" s="1053"/>
      <c r="AJ124" s="1054"/>
      <c r="AK124" s="1055" t="s">
        <v>445</v>
      </c>
      <c r="AL124" s="1053"/>
      <c r="AM124" s="1053"/>
      <c r="AN124" s="1053"/>
      <c r="AO124" s="1054"/>
      <c r="AP124" s="1056" t="s">
        <v>445</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67.099999999999994</v>
      </c>
      <c r="BR124" s="1122"/>
      <c r="BS124" s="1122"/>
      <c r="BT124" s="1122"/>
      <c r="BU124" s="1122"/>
      <c r="BV124" s="1122">
        <v>63.7</v>
      </c>
      <c r="BW124" s="1122"/>
      <c r="BX124" s="1122"/>
      <c r="BY124" s="1122"/>
      <c r="BZ124" s="1122"/>
      <c r="CA124" s="1122">
        <v>62.3</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445</v>
      </c>
      <c r="DM124" s="1078"/>
      <c r="DN124" s="1078"/>
      <c r="DO124" s="1078"/>
      <c r="DP124" s="1079"/>
      <c r="DQ124" s="1077" t="s">
        <v>445</v>
      </c>
      <c r="DR124" s="1078"/>
      <c r="DS124" s="1078"/>
      <c r="DT124" s="1078"/>
      <c r="DU124" s="1079"/>
      <c r="DV124" s="1080" t="s">
        <v>445</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6555</v>
      </c>
      <c r="AB125" s="1053"/>
      <c r="AC125" s="1053"/>
      <c r="AD125" s="1053"/>
      <c r="AE125" s="1054"/>
      <c r="AF125" s="1055">
        <v>2661</v>
      </c>
      <c r="AG125" s="1053"/>
      <c r="AH125" s="1053"/>
      <c r="AI125" s="1053"/>
      <c r="AJ125" s="1054"/>
      <c r="AK125" s="1055">
        <v>1845</v>
      </c>
      <c r="AL125" s="1053"/>
      <c r="AM125" s="1053"/>
      <c r="AN125" s="1053"/>
      <c r="AO125" s="1054"/>
      <c r="AP125" s="1056">
        <v>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445</v>
      </c>
      <c r="DM125" s="1021"/>
      <c r="DN125" s="1021"/>
      <c r="DO125" s="1021"/>
      <c r="DP125" s="1021"/>
      <c r="DQ125" s="1021" t="s">
        <v>445</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445</v>
      </c>
      <c r="AG126" s="1053"/>
      <c r="AH126" s="1053"/>
      <c r="AI126" s="1053"/>
      <c r="AJ126" s="1054"/>
      <c r="AK126" s="1055" t="s">
        <v>445</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126</v>
      </c>
      <c r="DM126" s="1014"/>
      <c r="DN126" s="1014"/>
      <c r="DO126" s="1014"/>
      <c r="DP126" s="1014"/>
      <c r="DQ126" s="1014" t="s">
        <v>445</v>
      </c>
      <c r="DR126" s="1014"/>
      <c r="DS126" s="1014"/>
      <c r="DT126" s="1014"/>
      <c r="DU126" s="1014"/>
      <c r="DV126" s="1015" t="s">
        <v>445</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340</v>
      </c>
      <c r="AB127" s="1053"/>
      <c r="AC127" s="1053"/>
      <c r="AD127" s="1053"/>
      <c r="AE127" s="1054"/>
      <c r="AF127" s="1055">
        <v>260</v>
      </c>
      <c r="AG127" s="1053"/>
      <c r="AH127" s="1053"/>
      <c r="AI127" s="1053"/>
      <c r="AJ127" s="1054"/>
      <c r="AK127" s="1055">
        <v>245</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445</v>
      </c>
      <c r="DH127" s="1014"/>
      <c r="DI127" s="1014"/>
      <c r="DJ127" s="1014"/>
      <c r="DK127" s="1014"/>
      <c r="DL127" s="1014" t="s">
        <v>445</v>
      </c>
      <c r="DM127" s="1014"/>
      <c r="DN127" s="1014"/>
      <c r="DO127" s="1014"/>
      <c r="DP127" s="1014"/>
      <c r="DQ127" s="1014" t="s">
        <v>445</v>
      </c>
      <c r="DR127" s="1014"/>
      <c r="DS127" s="1014"/>
      <c r="DT127" s="1014"/>
      <c r="DU127" s="1014"/>
      <c r="DV127" s="1015" t="s">
        <v>126</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40014</v>
      </c>
      <c r="AB128" s="1142"/>
      <c r="AC128" s="1142"/>
      <c r="AD128" s="1142"/>
      <c r="AE128" s="1143"/>
      <c r="AF128" s="1144">
        <v>29835</v>
      </c>
      <c r="AG128" s="1142"/>
      <c r="AH128" s="1142"/>
      <c r="AI128" s="1142"/>
      <c r="AJ128" s="1143"/>
      <c r="AK128" s="1144">
        <v>22600</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126</v>
      </c>
      <c r="BG128" s="1149"/>
      <c r="BH128" s="1149"/>
      <c r="BI128" s="1149"/>
      <c r="BJ128" s="1149"/>
      <c r="BK128" s="1149"/>
      <c r="BL128" s="1150"/>
      <c r="BM128" s="1148">
        <v>14.14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448</v>
      </c>
      <c r="DH128" s="1134"/>
      <c r="DI128" s="1134"/>
      <c r="DJ128" s="1134"/>
      <c r="DK128" s="1134"/>
      <c r="DL128" s="1134" t="s">
        <v>126</v>
      </c>
      <c r="DM128" s="1134"/>
      <c r="DN128" s="1134"/>
      <c r="DO128" s="1134"/>
      <c r="DP128" s="1134"/>
      <c r="DQ128" s="1134" t="s">
        <v>449</v>
      </c>
      <c r="DR128" s="1134"/>
      <c r="DS128" s="1134"/>
      <c r="DT128" s="1134"/>
      <c r="DU128" s="1134"/>
      <c r="DV128" s="1135" t="s">
        <v>126</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6692434</v>
      </c>
      <c r="AB129" s="1053"/>
      <c r="AC129" s="1053"/>
      <c r="AD129" s="1053"/>
      <c r="AE129" s="1054"/>
      <c r="AF129" s="1055">
        <v>6745156</v>
      </c>
      <c r="AG129" s="1053"/>
      <c r="AH129" s="1053"/>
      <c r="AI129" s="1053"/>
      <c r="AJ129" s="1054"/>
      <c r="AK129" s="1055">
        <v>6734950</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126</v>
      </c>
      <c r="BG129" s="1163"/>
      <c r="BH129" s="1163"/>
      <c r="BI129" s="1163"/>
      <c r="BJ129" s="1163"/>
      <c r="BK129" s="1163"/>
      <c r="BL129" s="1164"/>
      <c r="BM129" s="1162">
        <v>19.14</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1010921</v>
      </c>
      <c r="AB130" s="1053"/>
      <c r="AC130" s="1053"/>
      <c r="AD130" s="1053"/>
      <c r="AE130" s="1054"/>
      <c r="AF130" s="1055">
        <v>999021</v>
      </c>
      <c r="AG130" s="1053"/>
      <c r="AH130" s="1053"/>
      <c r="AI130" s="1053"/>
      <c r="AJ130" s="1054"/>
      <c r="AK130" s="1055">
        <v>983648</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13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5681513</v>
      </c>
      <c r="AB131" s="1078"/>
      <c r="AC131" s="1078"/>
      <c r="AD131" s="1078"/>
      <c r="AE131" s="1079"/>
      <c r="AF131" s="1077">
        <v>5746135</v>
      </c>
      <c r="AG131" s="1078"/>
      <c r="AH131" s="1078"/>
      <c r="AI131" s="1078"/>
      <c r="AJ131" s="1079"/>
      <c r="AK131" s="1077">
        <v>5751302</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62.3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13.622410090000001</v>
      </c>
      <c r="AB132" s="1194"/>
      <c r="AC132" s="1194"/>
      <c r="AD132" s="1194"/>
      <c r="AE132" s="1195"/>
      <c r="AF132" s="1196">
        <v>13.050058870000001</v>
      </c>
      <c r="AG132" s="1194"/>
      <c r="AH132" s="1194"/>
      <c r="AI132" s="1194"/>
      <c r="AJ132" s="1195"/>
      <c r="AK132" s="1196">
        <v>12.6224288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13.3</v>
      </c>
      <c r="AB133" s="1177"/>
      <c r="AC133" s="1177"/>
      <c r="AD133" s="1177"/>
      <c r="AE133" s="1178"/>
      <c r="AF133" s="1176">
        <v>13.3</v>
      </c>
      <c r="AG133" s="1177"/>
      <c r="AH133" s="1177"/>
      <c r="AI133" s="1177"/>
      <c r="AJ133" s="1178"/>
      <c r="AK133" s="1176">
        <v>13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MbsprYnqTlCsmujTFZRLh2do4+iPM1rmtw0IepWI06FdcoWjFRu3rd18u8TX40ztmK4C4YzomKTcj7ibiZFZQ==" saltValue="NaVbTx4d/nA5Vt8f3rb0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UpBFAVzpWhpqIwB1N6T6Ad5p/zJcI2Jg81VDkPJEdrfUOZKWblFjM4BspinbHK1bVlBMhxUf3DGIDZ1QrzoQA==" saltValue="5UZwSLmCqQlc5qtiP82b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wTgeD83WPleyen8U4nP2tyuj4j8pLER3ZlorYMlLAKyurPB66G7w2EphNvXfVhPdUwQCl357EcQ18P6XEiTw==" saltValue="dBBZ5AR02dGbdfAcI5s7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2077063</v>
      </c>
      <c r="AP9" s="313">
        <v>102769</v>
      </c>
      <c r="AQ9" s="314">
        <v>90613</v>
      </c>
      <c r="AR9" s="315">
        <v>13.4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91712</v>
      </c>
      <c r="AP10" s="316">
        <v>4538</v>
      </c>
      <c r="AQ10" s="317">
        <v>7525</v>
      </c>
      <c r="AR10" s="318">
        <v>-39.700000000000003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288892</v>
      </c>
      <c r="AP11" s="316">
        <v>14294</v>
      </c>
      <c r="AQ11" s="317">
        <v>9582</v>
      </c>
      <c r="AR11" s="318">
        <v>49.2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1356</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2</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144656</v>
      </c>
      <c r="AP14" s="316">
        <v>7157</v>
      </c>
      <c r="AQ14" s="317">
        <v>4182</v>
      </c>
      <c r="AR14" s="318">
        <v>71.099999999999994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t="s">
        <v>518</v>
      </c>
      <c r="AP15" s="316" t="s">
        <v>518</v>
      </c>
      <c r="AQ15" s="317">
        <v>2331</v>
      </c>
      <c r="AR15" s="318" t="s">
        <v>518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-178377</v>
      </c>
      <c r="AP16" s="316">
        <v>-8826</v>
      </c>
      <c r="AQ16" s="317">
        <v>-8270</v>
      </c>
      <c r="AR16" s="318">
        <v>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2423946</v>
      </c>
      <c r="AP17" s="316">
        <v>119932</v>
      </c>
      <c r="AQ17" s="317">
        <v>107322</v>
      </c>
      <c r="AR17" s="318">
        <v>11.7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13.06</v>
      </c>
      <c r="AP21" s="329">
        <v>10.18</v>
      </c>
      <c r="AQ21" s="330">
        <v>2.88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97.1</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1229359</v>
      </c>
      <c r="AP32" s="343">
        <v>60826</v>
      </c>
      <c r="AQ32" s="344">
        <v>67619</v>
      </c>
      <c r="AR32" s="345">
        <v>-10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v>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461781</v>
      </c>
      <c r="AP35" s="343">
        <v>22848</v>
      </c>
      <c r="AQ35" s="344">
        <v>17835</v>
      </c>
      <c r="AR35" s="345">
        <v>28.1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38676</v>
      </c>
      <c r="AP36" s="343">
        <v>1914</v>
      </c>
      <c r="AQ36" s="344">
        <v>2401</v>
      </c>
      <c r="AR36" s="345">
        <v>-20.3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2090</v>
      </c>
      <c r="AP37" s="343">
        <v>103</v>
      </c>
      <c r="AQ37" s="344">
        <v>732</v>
      </c>
      <c r="AR37" s="345">
        <v>-85.9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296</v>
      </c>
      <c r="AP38" s="346">
        <v>15</v>
      </c>
      <c r="AQ38" s="347">
        <v>5</v>
      </c>
      <c r="AR38" s="335">
        <v>200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-22600</v>
      </c>
      <c r="AP39" s="343">
        <v>-1118</v>
      </c>
      <c r="AQ39" s="344">
        <v>-3806</v>
      </c>
      <c r="AR39" s="345">
        <v>-70.599999999999994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-983648</v>
      </c>
      <c r="AP40" s="343">
        <v>-48669</v>
      </c>
      <c r="AQ40" s="344">
        <v>-59049</v>
      </c>
      <c r="AR40" s="345">
        <v>-17.600000000000001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725954</v>
      </c>
      <c r="AP41" s="343">
        <v>35919</v>
      </c>
      <c r="AQ41" s="344">
        <v>25740</v>
      </c>
      <c r="AR41" s="345">
        <v>39.5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1766061</v>
      </c>
      <c r="AN51" s="365">
        <v>81770</v>
      </c>
      <c r="AO51" s="366">
        <v>-11.3</v>
      </c>
      <c r="AP51" s="367">
        <v>85459</v>
      </c>
      <c r="AQ51" s="368">
        <v>-19.8</v>
      </c>
      <c r="AR51" s="369">
        <v>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1099614</v>
      </c>
      <c r="AN52" s="373">
        <v>50913</v>
      </c>
      <c r="AO52" s="374">
        <v>2</v>
      </c>
      <c r="AP52" s="375">
        <v>44378</v>
      </c>
      <c r="AQ52" s="376">
        <v>-2.6</v>
      </c>
      <c r="AR52" s="377">
        <v>4.5999999999999996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1173791</v>
      </c>
      <c r="AN53" s="365">
        <v>55084</v>
      </c>
      <c r="AO53" s="366">
        <v>-32.6</v>
      </c>
      <c r="AP53" s="367">
        <v>83280</v>
      </c>
      <c r="AQ53" s="368">
        <v>-2.5</v>
      </c>
      <c r="AR53" s="369">
        <v>-30.1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703340</v>
      </c>
      <c r="AN54" s="373">
        <v>33007</v>
      </c>
      <c r="AO54" s="374">
        <v>-35.200000000000003</v>
      </c>
      <c r="AP54" s="375">
        <v>43123</v>
      </c>
      <c r="AQ54" s="376">
        <v>-2.8</v>
      </c>
      <c r="AR54" s="377">
        <v>-32.4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1338300</v>
      </c>
      <c r="AN55" s="365">
        <v>63902</v>
      </c>
      <c r="AO55" s="366">
        <v>16</v>
      </c>
      <c r="AP55" s="367">
        <v>88968</v>
      </c>
      <c r="AQ55" s="368">
        <v>6.8</v>
      </c>
      <c r="AR55" s="369">
        <v>9.1999999999999993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808380</v>
      </c>
      <c r="AN56" s="373">
        <v>38599</v>
      </c>
      <c r="AO56" s="374">
        <v>16.899999999999999</v>
      </c>
      <c r="AP56" s="375">
        <v>45482</v>
      </c>
      <c r="AQ56" s="376">
        <v>5.5</v>
      </c>
      <c r="AR56" s="377">
        <v>11.4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1333951</v>
      </c>
      <c r="AN57" s="365">
        <v>64837</v>
      </c>
      <c r="AO57" s="366">
        <v>1.5</v>
      </c>
      <c r="AP57" s="367">
        <v>85173</v>
      </c>
      <c r="AQ57" s="368">
        <v>-4.3</v>
      </c>
      <c r="AR57" s="369">
        <v>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428317</v>
      </c>
      <c r="AN58" s="373">
        <v>20818</v>
      </c>
      <c r="AO58" s="374">
        <v>-46.1</v>
      </c>
      <c r="AP58" s="375">
        <v>43913</v>
      </c>
      <c r="AQ58" s="376">
        <v>-3.4</v>
      </c>
      <c r="AR58" s="377">
        <v>-42.7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2271166</v>
      </c>
      <c r="AN59" s="365">
        <v>112373</v>
      </c>
      <c r="AO59" s="366">
        <v>73.3</v>
      </c>
      <c r="AP59" s="367">
        <v>94081</v>
      </c>
      <c r="AQ59" s="368">
        <v>10.5</v>
      </c>
      <c r="AR59" s="369">
        <v>62.8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980112</v>
      </c>
      <c r="AN60" s="373">
        <v>48494</v>
      </c>
      <c r="AO60" s="374">
        <v>132.9</v>
      </c>
      <c r="AP60" s="375">
        <v>48949</v>
      </c>
      <c r="AQ60" s="376">
        <v>11.5</v>
      </c>
      <c r="AR60" s="377">
        <v>121.4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1576654</v>
      </c>
      <c r="AN61" s="380">
        <v>75593</v>
      </c>
      <c r="AO61" s="381">
        <v>9.4</v>
      </c>
      <c r="AP61" s="382">
        <v>87392</v>
      </c>
      <c r="AQ61" s="383">
        <v>-1.9</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803953</v>
      </c>
      <c r="AN62" s="373">
        <v>38366</v>
      </c>
      <c r="AO62" s="374">
        <v>14.1</v>
      </c>
      <c r="AP62" s="375">
        <v>45169</v>
      </c>
      <c r="AQ62" s="376">
        <v>1.6</v>
      </c>
      <c r="AR62" s="377">
        <v>12.5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06x05XrxCuAxDUcyqOaqL5Ds5F1Dexd4N4/GObXNhO5hgGeko10Mr8++uGg3mmA4BPbc+NlBQzBum7/tXJMpQ==" saltValue="+ze5ZBCffa9BRYm6fQ24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glPmuaNKnPT8aHoTtaprZ/GPZ8vmT2HIoqilDmsaz7uiIkZ82X4UGEKRlmRprhTxGPZHj2lmMC67m8imHs1EWw==" saltValue="21FgFv8ARsAgBatqW8ix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Q434mh6+zrq7yhpj2cXHnPKMbrkXiW2U2+KaKPt+ezBZbqEVe2D1x3ji+zMDs145EJVc9BMi56epq9SFDvmJw==" saltValue="RaVAqORl7w1CBeb48PHQ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29.29</v>
      </c>
      <c r="G47" s="12">
        <v>32.35</v>
      </c>
      <c r="H47" s="12">
        <v>33.89</v>
      </c>
      <c r="I47" s="12">
        <v>34.42</v>
      </c>
      <c r="J47" s="13">
        <v>28.56</v>
      </c>
    </row>
    <row r="48" spans="2:10" ht="57.75" customHeight="1" x14ac:dyDescent="0.15">
      <c r="B48" s="14"/>
      <c r="C48" s="1238" t="s">
        <v>4</v>
      </c>
      <c r="D48" s="1238"/>
      <c r="E48" s="1239"/>
      <c r="F48" s="15">
        <v>3.49</v>
      </c>
      <c r="G48" s="16">
        <v>1.35</v>
      </c>
      <c r="H48" s="16">
        <v>2.37</v>
      </c>
      <c r="I48" s="16" t="s">
        <v>565</v>
      </c>
      <c r="J48" s="17">
        <v>5.19</v>
      </c>
    </row>
    <row r="49" spans="2:10" ht="57.75" customHeight="1" thickBot="1" x14ac:dyDescent="0.2">
      <c r="B49" s="18"/>
      <c r="C49" s="1240" t="s">
        <v>5</v>
      </c>
      <c r="D49" s="1240"/>
      <c r="E49" s="1241"/>
      <c r="F49" s="19">
        <v>2.23</v>
      </c>
      <c r="G49" s="20" t="s">
        <v>566</v>
      </c>
      <c r="H49" s="20">
        <v>1.1100000000000001</v>
      </c>
      <c r="I49" s="20" t="s">
        <v>567</v>
      </c>
      <c r="J49" s="21" t="s">
        <v>568</v>
      </c>
    </row>
    <row r="50" spans="2:10" ht="13.5" customHeight="1" x14ac:dyDescent="0.15"/>
  </sheetData>
  <sheetProtection algorithmName="SHA-512" hashValue="vpwhFOor/w4HfE1CNLdLNG5Juu8W/qE6bIdVclP9yv73DCIcRU5qXQR+B+86eacjQdK6weZiXIZhHj6ZY9N0PA==" saltValue="roMT8hbXnxPivUmeIAI1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2021-09-28T07:36:18Z</cp:lastPrinted>
  <dcterms:created xsi:type="dcterms:W3CDTF">2021-02-05T04:19:03Z</dcterms:created>
  <dcterms:modified xsi:type="dcterms:W3CDTF">2021-09-28T07:55:26Z</dcterms:modified>
  <cp:category/>
</cp:coreProperties>
</file>