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20" windowWidth="14805" windowHeight="7995" tabRatio="903" activeTab="11"/>
  </bookViews>
  <sheets>
    <sheet name="目次" sheetId="17" r:id="rId1"/>
    <sheet name="リスト" sheetId="15" state="hidden" r:id="rId2"/>
    <sheet name="別紙1" sheetId="10" r:id="rId3"/>
    <sheet name="別紙2" sheetId="5" r:id="rId4"/>
    <sheet name="別紙3" sheetId="2" r:id="rId5"/>
    <sheet name="別紙4" sheetId="3" r:id="rId6"/>
    <sheet name="別紙5" sheetId="6" r:id="rId7"/>
    <sheet name="別紙6" sheetId="4" r:id="rId8"/>
    <sheet name="別紙7" sheetId="1" r:id="rId9"/>
    <sheet name="別紙8" sheetId="13" r:id="rId10"/>
    <sheet name="別紙9" sheetId="14" r:id="rId11"/>
    <sheet name="別紙10" sheetId="7" r:id="rId12"/>
    <sheet name="別紙11" sheetId="9" r:id="rId13"/>
    <sheet name="新・別紙12" sheetId="18" r:id="rId14"/>
    <sheet name="別紙12" sheetId="12" r:id="rId15"/>
  </sheets>
  <definedNames>
    <definedName name="サービス種別">リスト!$A$4:$A$13</definedName>
    <definedName name="_xlnm.Print_Area" localSheetId="8">別紙7!$A$1:$H$19</definedName>
    <definedName name="_xlnm.Print_Area" localSheetId="5">別紙4!$A$1:$L$21</definedName>
    <definedName name="_xlnm.Print_Area" localSheetId="3">別紙2!$A$1:$H$29</definedName>
    <definedName name="_xlnm.Print_Area" localSheetId="6">別紙5!$A$1:$M$30</definedName>
    <definedName name="_xlnm.Print_Area" localSheetId="11">別紙10!$A$1:$H$20</definedName>
    <definedName name="_xlnm.Print_Area" localSheetId="12">別紙11!$A$1:$H$28</definedName>
    <definedName name="_xlnm.Print_Area" localSheetId="2">別紙1!$A$1:$H$19</definedName>
    <definedName name="_xlnm.Print_Area" localSheetId="14">別紙12!$A$1:$K$37</definedName>
    <definedName name="_xlnm.Print_Area" localSheetId="9">別紙8!$A$1:$H$27</definedName>
    <definedName name="_xlnm.Print_Area" localSheetId="10">別紙9!$A$1:$F$14</definedName>
    <definedName name="_xlnm.Print_Area" localSheetId="13">'新・別紙12'!$A$1:$O$29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10" authorId="0">
      <text>
        <r>
          <rPr>
            <sz val="9"/>
            <color theme="1"/>
            <rFont val="BIZ UDゴシック"/>
          </rPr>
          <t>Ｃが１回当たりの単位数であれば「回」を、１月当たりの単位数であれば「月」を選択してください。</t>
        </r>
        <r>
          <rPr>
            <sz val="11"/>
            <color theme="1"/>
            <rFont val="ＭＳ Ｐゴシック"/>
          </rPr>
          <t xml:space="preserve">
</t>
        </r>
      </text>
    </comment>
    <comment ref="G22" authorId="0">
      <text>
        <r>
          <rPr>
            <sz val="9"/>
            <color theme="1"/>
            <rFont val="BIZ UDゴシック"/>
          </rPr>
          <t>Ｃが１回当たりの単位数であれば「回」を、１月当たりの単位数であれば「月」を選択してください。</t>
        </r>
        <r>
          <rPr>
            <sz val="11"/>
            <color theme="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<sst xmlns="http://schemas.openxmlformats.org/spreadsheetml/2006/main" xmlns:r="http://schemas.openxmlformats.org/officeDocument/2006/relationships" count="223" uniqueCount="223">
  <si>
    <t>※　「既存追加」欄は、既に申請済みの利用者は「既」、今回追加となる分については「新」を記入してください。</t>
    <rPh sb="3" eb="5">
      <t>キゾン</t>
    </rPh>
    <rPh sb="5" eb="7">
      <t>ツイカ</t>
    </rPh>
    <rPh sb="8" eb="9">
      <t>ラン</t>
    </rPh>
    <rPh sb="11" eb="12">
      <t>スデ</t>
    </rPh>
    <rPh sb="13" eb="15">
      <t>シンセイ</t>
    </rPh>
    <rPh sb="15" eb="16">
      <t>ズ</t>
    </rPh>
    <rPh sb="18" eb="21">
      <t>リヨウシャ</t>
    </rPh>
    <rPh sb="23" eb="24">
      <t>スデ</t>
    </rPh>
    <rPh sb="26" eb="28">
      <t>コンカイ</t>
    </rPh>
    <rPh sb="28" eb="30">
      <t>ツイカ</t>
    </rPh>
    <rPh sb="33" eb="34">
      <t>ブン</t>
    </rPh>
    <rPh sb="40" eb="41">
      <t>シン</t>
    </rPh>
    <rPh sb="43" eb="45">
      <t>キニュウ</t>
    </rPh>
    <phoneticPr fontId="6"/>
  </si>
  <si>
    <t>別紙10</t>
    <rPh sb="0" eb="2">
      <t>べっし</t>
    </rPh>
    <phoneticPr fontId="3" type="Hiragana"/>
  </si>
  <si>
    <t>合計</t>
    <rPh sb="0" eb="2">
      <t>ゴウケイ</t>
    </rPh>
    <phoneticPr fontId="6"/>
  </si>
  <si>
    <t>計</t>
    <rPh sb="0" eb="1">
      <t>ケイ</t>
    </rPh>
    <phoneticPr fontId="6"/>
  </si>
  <si>
    <t>訪問に75分以上の時間を要するサービスへの助成</t>
  </si>
  <si>
    <t>明細書（複数人一括版）</t>
    <rPh sb="0" eb="3">
      <t>めいさいしょ</t>
    </rPh>
    <rPh sb="4" eb="7">
      <t>ふくすうにん</t>
    </rPh>
    <rPh sb="7" eb="9">
      <t>いっかつ</t>
    </rPh>
    <rPh sb="9" eb="10">
      <t>ばん</t>
    </rPh>
    <phoneticPr fontId="3" type="Hiragana"/>
  </si>
  <si>
    <t>合　　　計</t>
    <rPh sb="0" eb="1">
      <t>ア</t>
    </rPh>
    <rPh sb="4" eb="5">
      <t>ケイ</t>
    </rPh>
    <phoneticPr fontId="6"/>
  </si>
  <si>
    <t>所要額変更調</t>
    <rPh sb="0" eb="3">
      <t>しょようがく</t>
    </rPh>
    <rPh sb="3" eb="5">
      <t>へんこう</t>
    </rPh>
    <rPh sb="5" eb="6">
      <t>しら</t>
    </rPh>
    <phoneticPr fontId="3" type="Hiragana"/>
  </si>
  <si>
    <t>サービス種別（予防を含む）</t>
    <rPh sb="4" eb="6">
      <t>シュベツ</t>
    </rPh>
    <rPh sb="7" eb="9">
      <t>ヨボウ</t>
    </rPh>
    <rPh sb="10" eb="11">
      <t>フク</t>
    </rPh>
    <phoneticPr fontId="6"/>
  </si>
  <si>
    <t>事業所名</t>
    <rPh sb="0" eb="2">
      <t>ジギョウ</t>
    </rPh>
    <rPh sb="2" eb="3">
      <t>ショ</t>
    </rPh>
    <rPh sb="3" eb="4">
      <t>メイ</t>
    </rPh>
    <phoneticPr fontId="6"/>
  </si>
  <si>
    <t>別紙７</t>
    <rPh sb="0" eb="2">
      <t>ベッシ</t>
    </rPh>
    <phoneticPr fontId="6"/>
  </si>
  <si>
    <t>サービス種別</t>
    <rPh sb="4" eb="6">
      <t>シュベツ</t>
    </rPh>
    <phoneticPr fontId="6"/>
  </si>
  <si>
    <t>区　　　分</t>
    <rPh sb="0" eb="1">
      <t>ク</t>
    </rPh>
    <rPh sb="4" eb="5">
      <t>フン</t>
    </rPh>
    <phoneticPr fontId="6"/>
  </si>
  <si>
    <t>補助金所要額調明細書</t>
    <rPh sb="0" eb="1">
      <t>ホ</t>
    </rPh>
    <rPh sb="1" eb="2">
      <t>スケ</t>
    </rPh>
    <rPh sb="2" eb="3">
      <t>キン</t>
    </rPh>
    <rPh sb="3" eb="4">
      <t>トコロ</t>
    </rPh>
    <rPh sb="4" eb="5">
      <t>ヨウ</t>
    </rPh>
    <rPh sb="5" eb="6">
      <t>ガク</t>
    </rPh>
    <rPh sb="6" eb="7">
      <t>シラ</t>
    </rPh>
    <rPh sb="7" eb="8">
      <t>アキラ</t>
    </rPh>
    <rPh sb="8" eb="9">
      <t>ホソ</t>
    </rPh>
    <rPh sb="9" eb="10">
      <t>ショ</t>
    </rPh>
    <phoneticPr fontId="6"/>
  </si>
  <si>
    <t>別紙１</t>
    <rPh sb="0" eb="2">
      <t>ベッシ</t>
    </rPh>
    <phoneticPr fontId="6"/>
  </si>
  <si>
    <t>サービス提供回数</t>
    <rPh sb="4" eb="6">
      <t>ていきょう</t>
    </rPh>
    <rPh sb="6" eb="8">
      <t>かいすう</t>
    </rPh>
    <phoneticPr fontId="3" type="Hiragana"/>
  </si>
  <si>
    <t>サービス提供
回数（回）</t>
    <rPh sb="4" eb="6">
      <t>テイキョウ</t>
    </rPh>
    <rPh sb="7" eb="9">
      <t>カイスウ</t>
    </rPh>
    <rPh sb="10" eb="11">
      <t>カイ</t>
    </rPh>
    <phoneticPr fontId="6"/>
  </si>
  <si>
    <t>事業所所在地</t>
    <rPh sb="0" eb="2">
      <t>ジギョウ</t>
    </rPh>
    <rPh sb="2" eb="3">
      <t>ショ</t>
    </rPh>
    <rPh sb="3" eb="6">
      <t>ショザイチ</t>
    </rPh>
    <phoneticPr fontId="6"/>
  </si>
  <si>
    <t>サービス単位数
Ｈ</t>
    <rPh sb="4" eb="7">
      <t>タンイスウ</t>
    </rPh>
    <phoneticPr fontId="6"/>
  </si>
  <si>
    <t>事業者名</t>
    <rPh sb="0" eb="3">
      <t>ジギョウシャ</t>
    </rPh>
    <rPh sb="3" eb="4">
      <t>メイ</t>
    </rPh>
    <phoneticPr fontId="6"/>
  </si>
  <si>
    <t>訪問看護</t>
    <rPh sb="0" eb="2">
      <t>ほうもん</t>
    </rPh>
    <rPh sb="2" eb="4">
      <t>かんご</t>
    </rPh>
    <phoneticPr fontId="3" type="Hiragana"/>
  </si>
  <si>
    <t>令和8年度宿毛市中山間介護サービス確保対策事業　事業実施状況調（令和　　年　　　月サービス提供分）</t>
    <rPh sb="8" eb="9">
      <t>チュウ</t>
    </rPh>
    <phoneticPr fontId="6"/>
  </si>
  <si>
    <t>事業所名</t>
    <rPh sb="0" eb="3">
      <t>ジギョウショ</t>
    </rPh>
    <rPh sb="3" eb="4">
      <t>メイ</t>
    </rPh>
    <phoneticPr fontId="6"/>
  </si>
  <si>
    <t>事業実施状況被保険者別明細書</t>
    <rPh sb="0" eb="2">
      <t>ジギョウ</t>
    </rPh>
    <rPh sb="2" eb="4">
      <t>ジッシ</t>
    </rPh>
    <rPh sb="4" eb="6">
      <t>ジョウキョウ</t>
    </rPh>
    <rPh sb="6" eb="10">
      <t>ヒホケンシャ</t>
    </rPh>
    <rPh sb="10" eb="11">
      <t>ベツ</t>
    </rPh>
    <rPh sb="11" eb="14">
      <t>メイサイショ</t>
    </rPh>
    <phoneticPr fontId="6"/>
  </si>
  <si>
    <t>※作業・参照用のシートです。各法人において変更する必要はありません。</t>
    <rPh sb="1" eb="3">
      <t>さぎょう</t>
    </rPh>
    <rPh sb="4" eb="7">
      <t>さんしょうよう</t>
    </rPh>
    <rPh sb="14" eb="17">
      <t>かくほうじん</t>
    </rPh>
    <rPh sb="21" eb="23">
      <t>へんこう</t>
    </rPh>
    <rPh sb="25" eb="27">
      <t>ひつよう</t>
    </rPh>
    <phoneticPr fontId="3" type="Hiragana"/>
  </si>
  <si>
    <t>事業所から
の距離（km）</t>
    <rPh sb="0" eb="2">
      <t>ジギョウ</t>
    </rPh>
    <rPh sb="2" eb="3">
      <t>ショ</t>
    </rPh>
    <rPh sb="7" eb="9">
      <t>キョリ</t>
    </rPh>
    <phoneticPr fontId="6"/>
  </si>
  <si>
    <t>別紙11</t>
    <rPh sb="0" eb="2">
      <t>べっし</t>
    </rPh>
    <phoneticPr fontId="3" type="Hiragana"/>
  </si>
  <si>
    <t>事業所からの
所要時間（分）</t>
    <rPh sb="0" eb="2">
      <t>ジギョウ</t>
    </rPh>
    <rPh sb="2" eb="3">
      <t>ショ</t>
    </rPh>
    <rPh sb="7" eb="9">
      <t>ショヨウ</t>
    </rPh>
    <rPh sb="9" eb="11">
      <t>ジカン</t>
    </rPh>
    <rPh sb="12" eb="13">
      <t>フン</t>
    </rPh>
    <phoneticPr fontId="6"/>
  </si>
  <si>
    <t>算定単位</t>
    <rPh sb="0" eb="4">
      <t>サンテイタンイ</t>
    </rPh>
    <phoneticPr fontId="6"/>
  </si>
  <si>
    <t>注）1</t>
  </si>
  <si>
    <t>基準額
（円）</t>
    <rPh sb="0" eb="2">
      <t>キジュン</t>
    </rPh>
    <rPh sb="2" eb="3">
      <t>ガク</t>
    </rPh>
    <rPh sb="5" eb="6">
      <t>エン</t>
    </rPh>
    <phoneticPr fontId="6"/>
  </si>
  <si>
    <t>合　　計</t>
    <rPh sb="0" eb="1">
      <t>ア</t>
    </rPh>
    <rPh sb="3" eb="4">
      <t>ケイ</t>
    </rPh>
    <phoneticPr fontId="6"/>
  </si>
  <si>
    <t>被保険者
番号</t>
    <rPh sb="0" eb="4">
      <t>ヒホケンシャ</t>
    </rPh>
    <rPh sb="5" eb="7">
      <t>バンゴウ</t>
    </rPh>
    <phoneticPr fontId="6"/>
  </si>
  <si>
    <t>氏　　名</t>
    <rPh sb="0" eb="1">
      <t>ウジ</t>
    </rPh>
    <rPh sb="3" eb="4">
      <t>メイ</t>
    </rPh>
    <phoneticPr fontId="6"/>
  </si>
  <si>
    <t>訪問
対象者数（人）</t>
    <rPh sb="0" eb="2">
      <t>ホウモン</t>
    </rPh>
    <rPh sb="3" eb="6">
      <t>タイショウシャ</t>
    </rPh>
    <rPh sb="6" eb="7">
      <t>スウ</t>
    </rPh>
    <rPh sb="8" eb="9">
      <t>ニン</t>
    </rPh>
    <phoneticPr fontId="6"/>
  </si>
  <si>
    <t>サービス提供
予定回数（回）</t>
    <rPh sb="4" eb="6">
      <t>テイキョウ</t>
    </rPh>
    <rPh sb="7" eb="9">
      <t>ヨテイ</t>
    </rPh>
    <rPh sb="9" eb="11">
      <t>カイスウ</t>
    </rPh>
    <rPh sb="12" eb="13">
      <t>カイ</t>
    </rPh>
    <phoneticPr fontId="6"/>
  </si>
  <si>
    <t>※　事業所ごと（予防を含む。）に別葉で作成してください。</t>
    <rPh sb="2" eb="4">
      <t>ジギョウ</t>
    </rPh>
    <rPh sb="4" eb="5">
      <t>ショ</t>
    </rPh>
    <rPh sb="8" eb="10">
      <t>ヨボウ</t>
    </rPh>
    <rPh sb="11" eb="12">
      <t>フク</t>
    </rPh>
    <rPh sb="16" eb="17">
      <t>ベツ</t>
    </rPh>
    <rPh sb="17" eb="18">
      <t>ハ</t>
    </rPh>
    <rPh sb="19" eb="21">
      <t>サクセイ</t>
    </rPh>
    <phoneticPr fontId="6"/>
  </si>
  <si>
    <t>増減額</t>
    <rPh sb="0" eb="3">
      <t>ゾウゲンガク</t>
    </rPh>
    <phoneticPr fontId="6"/>
  </si>
  <si>
    <t xml:space="preserve">単位数
</t>
    <rPh sb="0" eb="3">
      <t>タンイスウ</t>
    </rPh>
    <phoneticPr fontId="6"/>
  </si>
  <si>
    <r>
      <t>介護給付費請求書の請求明細書に準じて記載し、Ｃ欄の単位数はコード表の合成単位数を、Ｅ欄の加算率は15％、</t>
    </r>
    <r>
      <rPr>
        <sz val="11"/>
        <color auto="1"/>
        <rFont val="BIZ UDゴシック"/>
      </rPr>
      <t>25％、35％、100％、10％のいずれかを記載すること</t>
    </r>
  </si>
  <si>
    <t>認知症対応型通所介護</t>
    <rPh sb="0" eb="3">
      <t>にんちしょう</t>
    </rPh>
    <rPh sb="3" eb="6">
      <t>たいおうがた</t>
    </rPh>
    <rPh sb="6" eb="8">
      <t>つうしょ</t>
    </rPh>
    <rPh sb="8" eb="10">
      <t>かいご</t>
    </rPh>
    <phoneticPr fontId="3" type="Hiragana"/>
  </si>
  <si>
    <t>既存
追加</t>
    <rPh sb="0" eb="2">
      <t>キゾン</t>
    </rPh>
    <rPh sb="3" eb="5">
      <t>ツイカ</t>
    </rPh>
    <phoneticPr fontId="6"/>
  </si>
  <si>
    <t>基準額（円）</t>
    <rPh sb="0" eb="2">
      <t>キジュン</t>
    </rPh>
    <rPh sb="2" eb="3">
      <t>ガク</t>
    </rPh>
    <rPh sb="4" eb="5">
      <t>エン</t>
    </rPh>
    <phoneticPr fontId="6"/>
  </si>
  <si>
    <t>備　　考</t>
    <rPh sb="0" eb="1">
      <t>ビ</t>
    </rPh>
    <rPh sb="3" eb="4">
      <t>コウ</t>
    </rPh>
    <phoneticPr fontId="6"/>
  </si>
  <si>
    <t>補助金所要額（円）</t>
    <rPh sb="0" eb="3">
      <t>ホジョキン</t>
    </rPh>
    <rPh sb="3" eb="5">
      <t>ショヨウ</t>
    </rPh>
    <rPh sb="5" eb="6">
      <t>ガク</t>
    </rPh>
    <rPh sb="7" eb="8">
      <t>エン</t>
    </rPh>
    <phoneticPr fontId="6"/>
  </si>
  <si>
    <t>サービス
種別</t>
    <rPh sb="5" eb="7">
      <t>シュベツ</t>
    </rPh>
    <phoneticPr fontId="6"/>
  </si>
  <si>
    <t>住　　　所</t>
    <rPh sb="0" eb="1">
      <t>ジュウ</t>
    </rPh>
    <rPh sb="4" eb="5">
      <t>トコロ</t>
    </rPh>
    <phoneticPr fontId="6"/>
  </si>
  <si>
    <t>番 号</t>
    <rPh sb="0" eb="1">
      <t>バン</t>
    </rPh>
    <rPh sb="2" eb="3">
      <t>ゴウ</t>
    </rPh>
    <phoneticPr fontId="6"/>
  </si>
  <si>
    <t>所要額調</t>
    <rPh sb="0" eb="3">
      <t>しょようがく</t>
    </rPh>
    <rPh sb="3" eb="4">
      <t>しら</t>
    </rPh>
    <phoneticPr fontId="3" type="Hiragana"/>
  </si>
  <si>
    <t>合 計</t>
    <rPh sb="0" eb="1">
      <t>ア</t>
    </rPh>
    <rPh sb="2" eb="3">
      <t>ケイ</t>
    </rPh>
    <phoneticPr fontId="6"/>
  </si>
  <si>
    <t>累計人数</t>
    <rPh sb="0" eb="2">
      <t>るいけい</t>
    </rPh>
    <rPh sb="2" eb="4">
      <t>にんずう</t>
    </rPh>
    <phoneticPr fontId="3" type="Hiragana"/>
  </si>
  <si>
    <t>事業所からの
距離（km）</t>
    <rPh sb="0" eb="2">
      <t>ジギョウ</t>
    </rPh>
    <rPh sb="2" eb="3">
      <t>ショ</t>
    </rPh>
    <rPh sb="7" eb="9">
      <t>キョリ</t>
    </rPh>
    <phoneticPr fontId="6"/>
  </si>
  <si>
    <t>単位数
Ｃ</t>
    <rPh sb="0" eb="3">
      <t>タンイスウ</t>
    </rPh>
    <phoneticPr fontId="6"/>
  </si>
  <si>
    <t>補助金所要額調明細書　（変更）</t>
    <rPh sb="12" eb="13">
      <t>ヘン</t>
    </rPh>
    <rPh sb="13" eb="14">
      <t>サラ</t>
    </rPh>
    <phoneticPr fontId="6"/>
  </si>
  <si>
    <t>新規雇用職員への転居に係る費用の支給</t>
  </si>
  <si>
    <t>被保険者番号</t>
    <rPh sb="0" eb="4">
      <t>ヒホケンシャ</t>
    </rPh>
    <rPh sb="4" eb="6">
      <t>バンゴウ</t>
    </rPh>
    <phoneticPr fontId="6"/>
  </si>
  <si>
    <t>被保険者氏名</t>
    <rPh sb="0" eb="4">
      <t>ヒホケンシャ</t>
    </rPh>
    <rPh sb="4" eb="6">
      <t>シメイ</t>
    </rPh>
    <phoneticPr fontId="6"/>
  </si>
  <si>
    <t>別紙５</t>
    <rPh sb="0" eb="2">
      <t>べっし</t>
    </rPh>
    <phoneticPr fontId="3" type="Hiragana"/>
  </si>
  <si>
    <t>合　　計</t>
    <rPh sb="0" eb="1">
      <t>ゴウ</t>
    </rPh>
    <rPh sb="3" eb="4">
      <t>ケイ</t>
    </rPh>
    <phoneticPr fontId="6"/>
  </si>
  <si>
    <t>１．サービス提供の内容等</t>
    <rPh sb="6" eb="8">
      <t>テイキョウ</t>
    </rPh>
    <rPh sb="9" eb="12">
      <t>ナイヨウトウ</t>
    </rPh>
    <phoneticPr fontId="6"/>
  </si>
  <si>
    <t>変更後</t>
    <rPh sb="0" eb="3">
      <t>ヘンコ</t>
    </rPh>
    <phoneticPr fontId="6"/>
  </si>
  <si>
    <t>一時金支給計画書</t>
    <rPh sb="0" eb="3">
      <t>いちじきん</t>
    </rPh>
    <rPh sb="3" eb="5">
      <t>しきゅう</t>
    </rPh>
    <rPh sb="5" eb="8">
      <t>けいかくしょ</t>
    </rPh>
    <phoneticPr fontId="3" type="Hiragana"/>
  </si>
  <si>
    <t>新規雇用職員への一時金支給</t>
  </si>
  <si>
    <t xml:space="preserve">サービスコード
</t>
  </si>
  <si>
    <t>令和　　年　　月　　日現在</t>
  </si>
  <si>
    <t>合計</t>
  </si>
  <si>
    <t>職　　種</t>
  </si>
  <si>
    <t>雇用予定人数</t>
    <rPh sb="0" eb="6">
      <t>コヨウヨテイ</t>
    </rPh>
    <phoneticPr fontId="6"/>
  </si>
  <si>
    <t>訪問介護員</t>
    <rPh sb="0" eb="5">
      <t>ホウモンカ</t>
    </rPh>
    <phoneticPr fontId="6"/>
  </si>
  <si>
    <t>介護支援専門員</t>
    <rPh sb="0" eb="7">
      <t>カイゴシエン</t>
    </rPh>
    <phoneticPr fontId="6"/>
  </si>
  <si>
    <t>「新規雇用職員への一時金支給」及び「新規雇用職員への転居に係る費用の支給」を申請する場合は、一時金等支給計画書（別紙３）を添付すること。</t>
  </si>
  <si>
    <t>一時金</t>
    <rPh sb="0" eb="3">
      <t>イチジキン</t>
    </rPh>
    <phoneticPr fontId="6"/>
  </si>
  <si>
    <t>支給予定額</t>
    <rPh sb="0" eb="5">
      <t>シキュウヨ</t>
    </rPh>
    <phoneticPr fontId="6"/>
  </si>
  <si>
    <t>備考</t>
    <rPh sb="0" eb="2">
      <t>ビコウ</t>
    </rPh>
    <phoneticPr fontId="6"/>
  </si>
  <si>
    <t>転居に係る
費用</t>
    <rPh sb="0" eb="2">
      <t>テンキョ</t>
    </rPh>
    <rPh sb="6" eb="8">
      <t>ヒヨウ</t>
    </rPh>
    <phoneticPr fontId="6"/>
  </si>
  <si>
    <t>変更前</t>
    <rPh sb="0" eb="3">
      <t>ヘンコ</t>
    </rPh>
    <phoneticPr fontId="6"/>
  </si>
  <si>
    <t>補助金所要額</t>
    <rPh sb="0" eb="3">
      <t>ホジョキン</t>
    </rPh>
    <rPh sb="3" eb="5">
      <t>ショヨウ</t>
    </rPh>
    <rPh sb="5" eb="6">
      <t>ガク</t>
    </rPh>
    <phoneticPr fontId="6"/>
  </si>
  <si>
    <t>補助金所要額調明細書（別紙２）を添付すること。</t>
  </si>
  <si>
    <t>基準額（円）</t>
    <rPh sb="0" eb="3">
      <t>キジュンガク</t>
    </rPh>
    <rPh sb="4" eb="5">
      <t>エン</t>
    </rPh>
    <phoneticPr fontId="6"/>
  </si>
  <si>
    <t>補助金
受入済額</t>
    <rPh sb="0" eb="3">
      <t>ホジョキン</t>
    </rPh>
    <rPh sb="4" eb="5">
      <t>ウ</t>
    </rPh>
    <rPh sb="5" eb="6">
      <t>イ</t>
    </rPh>
    <rPh sb="6" eb="7">
      <t>ズ</t>
    </rPh>
    <phoneticPr fontId="6"/>
  </si>
  <si>
    <t>別紙９</t>
    <rPh sb="0" eb="2">
      <t>ベッシ</t>
    </rPh>
    <phoneticPr fontId="6"/>
  </si>
  <si>
    <t>一時金等支給計画書（変更後）</t>
  </si>
  <si>
    <t>一時金等支給計画書</t>
  </si>
  <si>
    <t>変更前</t>
    <rPh sb="0" eb="2">
      <t>ヘンコウ</t>
    </rPh>
    <rPh sb="2" eb="3">
      <t>マエ</t>
    </rPh>
    <phoneticPr fontId="6"/>
  </si>
  <si>
    <t>変更後</t>
    <rPh sb="0" eb="2">
      <t>ヘンコウ</t>
    </rPh>
    <rPh sb="2" eb="3">
      <t>ゴ</t>
    </rPh>
    <phoneticPr fontId="6"/>
  </si>
  <si>
    <t>一時金等支給実績書</t>
    <rPh sb="6" eb="8">
      <t>ジッセキ</t>
    </rPh>
    <phoneticPr fontId="6"/>
  </si>
  <si>
    <t>サービス提供への助成</t>
    <rPh sb="4" eb="8">
      <t>テイキ</t>
    </rPh>
    <rPh sb="8" eb="10">
      <t>ジョセイ</t>
    </rPh>
    <phoneticPr fontId="6"/>
  </si>
  <si>
    <t>雇用
人数</t>
    <rPh sb="0" eb="2">
      <t>コヨウ</t>
    </rPh>
    <rPh sb="3" eb="5">
      <t>ニンズウ</t>
    </rPh>
    <phoneticPr fontId="6"/>
  </si>
  <si>
    <t>訪問リハビリテーション</t>
    <rPh sb="0" eb="2">
      <t>ほうもん</t>
    </rPh>
    <phoneticPr fontId="3" type="Hiragana"/>
  </si>
  <si>
    <r>
      <t>この額を別紙</t>
    </r>
    <r>
      <rPr>
        <u/>
        <sz val="11"/>
        <color auto="1"/>
        <rFont val="BIZ UDゴシック"/>
      </rPr>
      <t>13</t>
    </r>
    <r>
      <rPr>
        <sz val="11"/>
        <color auto="1"/>
        <rFont val="BIZ UDゴシック"/>
      </rPr>
      <t>「事業実施状況明細書総括表」の基準額欄へ記載すること。</t>
    </r>
    <rPh sb="2" eb="3">
      <t>ガク</t>
    </rPh>
    <phoneticPr fontId="6"/>
  </si>
  <si>
    <t>支給額</t>
    <rPh sb="0" eb="2">
      <t>シキュウ</t>
    </rPh>
    <rPh sb="2" eb="3">
      <t>ガク</t>
    </rPh>
    <phoneticPr fontId="6"/>
  </si>
  <si>
    <t>※雇用した職員ごとに支給報告書兼誓約書を作成すること。</t>
  </si>
  <si>
    <t>事業実施状況明細書総括表（令和　　年　　　月サービス提供分）</t>
    <rPh sb="0" eb="2">
      <t>ジギョウ</t>
    </rPh>
    <rPh sb="2" eb="4">
      <t>ジッシ</t>
    </rPh>
    <rPh sb="4" eb="6">
      <t>ジョウキョウ</t>
    </rPh>
    <rPh sb="6" eb="9">
      <t>メイサイショ</t>
    </rPh>
    <rPh sb="9" eb="11">
      <t>ソウカツ</t>
    </rPh>
    <rPh sb="11" eb="12">
      <t>オモテ</t>
    </rPh>
    <phoneticPr fontId="6"/>
  </si>
  <si>
    <t>一時金支給実績書</t>
    <rPh sb="0" eb="3">
      <t>いちじきん</t>
    </rPh>
    <rPh sb="3" eb="5">
      <t>しきゅう</t>
    </rPh>
    <rPh sb="5" eb="7">
      <t>じっせき</t>
    </rPh>
    <rPh sb="7" eb="8">
      <t>しょ</t>
    </rPh>
    <phoneticPr fontId="3" type="Hiragana"/>
  </si>
  <si>
    <t>地域密着型通所介護</t>
    <rPh sb="0" eb="2">
      <t>ちいき</t>
    </rPh>
    <rPh sb="2" eb="5">
      <t>みっちゃくがた</t>
    </rPh>
    <rPh sb="5" eb="7">
      <t>つうしょ</t>
    </rPh>
    <rPh sb="7" eb="9">
      <t>かいご</t>
    </rPh>
    <phoneticPr fontId="3" type="Hiragana"/>
  </si>
  <si>
    <t>支給予定人数</t>
    <rPh sb="0" eb="2">
      <t>シキュウ</t>
    </rPh>
    <rPh sb="2" eb="4">
      <t>ヨテイ</t>
    </rPh>
    <rPh sb="4" eb="5">
      <t>ヒト</t>
    </rPh>
    <rPh sb="5" eb="6">
      <t>カズ</t>
    </rPh>
    <phoneticPr fontId="6"/>
  </si>
  <si>
    <t>基準額</t>
    <rPh sb="0" eb="3">
      <t>きじゅんがく</t>
    </rPh>
    <phoneticPr fontId="3" type="Hiragana"/>
  </si>
  <si>
    <t>補助金所要額欄は、事業所ごと（予防含む。）に千円未満の額を切り捨てた額を記入してください。</t>
  </si>
  <si>
    <t>サービス種別が多く一枚に収まらない場合は、必要に応じ欄を増やすこと。</t>
  </si>
  <si>
    <t>地区名</t>
    <rPh sb="0" eb="3">
      <t>チクメイ</t>
    </rPh>
    <phoneticPr fontId="6"/>
  </si>
  <si>
    <t>対象人数（人）</t>
    <rPh sb="0" eb="4">
      <t>タイショ</t>
    </rPh>
    <rPh sb="5" eb="6">
      <t>ヒト</t>
    </rPh>
    <phoneticPr fontId="6"/>
  </si>
  <si>
    <t>利用区間</t>
    <rPh sb="0" eb="4">
      <t>リヨウク</t>
    </rPh>
    <phoneticPr fontId="6"/>
  </si>
  <si>
    <t>単価（円）</t>
    <rPh sb="0" eb="2">
      <t>タンカ</t>
    </rPh>
    <rPh sb="3" eb="4">
      <t>エン</t>
    </rPh>
    <phoneticPr fontId="6"/>
  </si>
  <si>
    <t>利用回数（回）</t>
    <rPh sb="0" eb="4">
      <t>リヨウカ</t>
    </rPh>
    <rPh sb="5" eb="6">
      <t>カイ</t>
    </rPh>
    <phoneticPr fontId="6"/>
  </si>
  <si>
    <t>基準額</t>
    <rPh sb="0" eb="3">
      <t>キジ</t>
    </rPh>
    <phoneticPr fontId="6"/>
  </si>
  <si>
    <t>　</t>
  </si>
  <si>
    <t>※新規雇用に係る補助金に該当する場合は、雇用した職員について雇用を証明する書類（雇用した年月日、雇用形態含む書類）及び従業者の勤務の体制及び勤務形態一覧表を添付すること。</t>
  </si>
  <si>
    <t>事業者名</t>
    <rPh sb="0" eb="4">
      <t>ジギョウシャメイ</t>
    </rPh>
    <phoneticPr fontId="6"/>
  </si>
  <si>
    <t>通所リハビリテーション</t>
    <rPh sb="0" eb="2">
      <t>つうしょ</t>
    </rPh>
    <phoneticPr fontId="3" type="Hiragana"/>
  </si>
  <si>
    <t>支給予定人数</t>
    <rPh sb="0" eb="6">
      <t>シキュウヨテ</t>
    </rPh>
    <phoneticPr fontId="6"/>
  </si>
  <si>
    <t>合　計</t>
    <rPh sb="0" eb="1">
      <t>ゴウ</t>
    </rPh>
    <rPh sb="2" eb="3">
      <t>ケイ</t>
    </rPh>
    <phoneticPr fontId="6"/>
  </si>
  <si>
    <t>サービス種別</t>
    <rPh sb="4" eb="6">
      <t>しゅべつ</t>
    </rPh>
    <phoneticPr fontId="3" type="Hiragana"/>
  </si>
  <si>
    <t>訪問入浴</t>
    <rPh sb="0" eb="2">
      <t>ほうもん</t>
    </rPh>
    <rPh sb="2" eb="4">
      <t>にゅうよく</t>
    </rPh>
    <phoneticPr fontId="3" type="Hiragana"/>
  </si>
  <si>
    <t>通所介護</t>
    <rPh sb="0" eb="2">
      <t>つうしょ</t>
    </rPh>
    <rPh sb="2" eb="4">
      <t>かいご</t>
    </rPh>
    <phoneticPr fontId="3" type="Hiragana"/>
  </si>
  <si>
    <t>小規模多機能型居宅介護</t>
    <rPh sb="0" eb="3">
      <t>しょうきぼ</t>
    </rPh>
    <rPh sb="3" eb="7">
      <t>たきのうがた</t>
    </rPh>
    <rPh sb="7" eb="9">
      <t>きょたく</t>
    </rPh>
    <rPh sb="9" eb="11">
      <t>かいご</t>
    </rPh>
    <phoneticPr fontId="3" type="Hiragana"/>
  </si>
  <si>
    <t>居宅介護支援</t>
    <rPh sb="0" eb="2">
      <t>きょたく</t>
    </rPh>
    <rPh sb="2" eb="4">
      <t>かいご</t>
    </rPh>
    <rPh sb="4" eb="6">
      <t>しえん</t>
    </rPh>
    <phoneticPr fontId="3" type="Hiragana"/>
  </si>
  <si>
    <t>基準額</t>
    <rPh sb="0" eb="3">
      <t>キジュンガク</t>
    </rPh>
    <phoneticPr fontId="6"/>
  </si>
  <si>
    <t>↑行を追加する場合、この間に行を挿入すれば数式がズレない。</t>
    <rPh sb="1" eb="2">
      <t>ギョウ</t>
    </rPh>
    <rPh sb="3" eb="5">
      <t>ツイカ</t>
    </rPh>
    <rPh sb="7" eb="9">
      <t>バアイ</t>
    </rPh>
    <rPh sb="12" eb="13">
      <t>アイダ</t>
    </rPh>
    <rPh sb="14" eb="15">
      <t>ギョウ</t>
    </rPh>
    <rPh sb="16" eb="18">
      <t>ソウニュウ</t>
    </rPh>
    <rPh sb="21" eb="23">
      <t>スウシキ</t>
    </rPh>
    <phoneticPr fontId="6"/>
  </si>
  <si>
    <t>利用区間</t>
    <rPh sb="0" eb="2">
      <t>リヨウ</t>
    </rPh>
    <rPh sb="2" eb="4">
      <t>クカン</t>
    </rPh>
    <phoneticPr fontId="6"/>
  </si>
  <si>
    <t>単価</t>
    <rPh sb="0" eb="2">
      <t>タンカ</t>
    </rPh>
    <phoneticPr fontId="6"/>
  </si>
  <si>
    <t>利用回数（回）</t>
    <rPh sb="0" eb="2">
      <t>リヨウ</t>
    </rPh>
    <rPh sb="2" eb="4">
      <t>カイスウ</t>
    </rPh>
    <rPh sb="5" eb="6">
      <t>カイ</t>
    </rPh>
    <phoneticPr fontId="6"/>
  </si>
  <si>
    <t>サービスへの助成</t>
    <rPh sb="6" eb="8">
      <t>ジョセイ</t>
    </rPh>
    <phoneticPr fontId="6"/>
  </si>
  <si>
    <t>対象者数
（人）</t>
    <rPh sb="0" eb="3">
      <t>タイショウシャ</t>
    </rPh>
    <rPh sb="3" eb="4">
      <t>スウ</t>
    </rPh>
    <rPh sb="6" eb="7">
      <t>ヒト</t>
    </rPh>
    <phoneticPr fontId="6"/>
  </si>
  <si>
    <r>
      <t>船舶</t>
    </r>
    <r>
      <rPr>
        <sz val="11"/>
        <color auto="1"/>
        <rFont val="BIZ UDゴシック"/>
      </rPr>
      <t>利用料金への助成</t>
    </r>
    <rPh sb="2" eb="6">
      <t>リヨウリョウキン</t>
    </rPh>
    <rPh sb="8" eb="10">
      <t>ジョセイ</t>
    </rPh>
    <phoneticPr fontId="6"/>
  </si>
  <si>
    <t>別紙８</t>
    <rPh sb="0" eb="2">
      <t>ベッシ</t>
    </rPh>
    <phoneticPr fontId="6"/>
  </si>
  <si>
    <t>事業者名</t>
    <rPh sb="0" eb="2">
      <t>ジギョウ</t>
    </rPh>
    <rPh sb="2" eb="3">
      <t>シャ</t>
    </rPh>
    <rPh sb="3" eb="4">
      <t>メイ</t>
    </rPh>
    <phoneticPr fontId="6"/>
  </si>
  <si>
    <t>補助金所要額欄は、事業所ごと（予防含む。）に千円未満の額を切り捨てた額を記入してください。</t>
    <rPh sb="0" eb="3">
      <t>ホジョキン</t>
    </rPh>
    <rPh sb="3" eb="5">
      <t>ショヨウ</t>
    </rPh>
    <rPh sb="5" eb="6">
      <t>ガク</t>
    </rPh>
    <rPh sb="6" eb="7">
      <t>ラン</t>
    </rPh>
    <rPh sb="9" eb="12">
      <t>ジギョウショ</t>
    </rPh>
    <rPh sb="15" eb="17">
      <t>ヨボウ</t>
    </rPh>
    <rPh sb="17" eb="18">
      <t>フク</t>
    </rPh>
    <rPh sb="22" eb="24">
      <t>センエン</t>
    </rPh>
    <rPh sb="24" eb="26">
      <t>ミマン</t>
    </rPh>
    <rPh sb="27" eb="28">
      <t>ガク</t>
    </rPh>
    <rPh sb="29" eb="30">
      <t>キ</t>
    </rPh>
    <rPh sb="31" eb="32">
      <t>ス</t>
    </rPh>
    <rPh sb="34" eb="35">
      <t>ガク</t>
    </rPh>
    <rPh sb="36" eb="38">
      <t>キニュウ</t>
    </rPh>
    <phoneticPr fontId="6"/>
  </si>
  <si>
    <t>↑の明細書</t>
    <rPh sb="2" eb="5">
      <t>めいさいしょ</t>
    </rPh>
    <phoneticPr fontId="3" type="Hiragana"/>
  </si>
  <si>
    <t>注）　1</t>
  </si>
  <si>
    <t>サービス種別が多く一枚に収まらない場合は、必要に応じ欄を増やすこと。</t>
    <rPh sb="4" eb="6">
      <t>シュベツ</t>
    </rPh>
    <rPh sb="7" eb="8">
      <t>オオ</t>
    </rPh>
    <rPh sb="9" eb="11">
      <t>イチマイ</t>
    </rPh>
    <rPh sb="12" eb="13">
      <t>オサ</t>
    </rPh>
    <rPh sb="17" eb="19">
      <t>バアイ</t>
    </rPh>
    <rPh sb="21" eb="23">
      <t>ヒツヨウ</t>
    </rPh>
    <rPh sb="24" eb="25">
      <t>オウ</t>
    </rPh>
    <rPh sb="26" eb="27">
      <t>ラン</t>
    </rPh>
    <rPh sb="28" eb="29">
      <t>フ</t>
    </rPh>
    <phoneticPr fontId="6"/>
  </si>
  <si>
    <t>別紙10</t>
    <rPh sb="0" eb="2">
      <t>ベッシ</t>
    </rPh>
    <phoneticPr fontId="6"/>
  </si>
  <si>
    <t>※別紙11「事業実施状況明細書総括表」及び別紙12「事業実施状況被保険者別明細書」を添付すること。</t>
    <rPh sb="42" eb="44">
      <t>テンプ</t>
    </rPh>
    <phoneticPr fontId="6"/>
  </si>
  <si>
    <t>補　助　金　実　績　報　告　明　細　書</t>
  </si>
  <si>
    <t>対象人数（人）</t>
    <rPh sb="0" eb="2">
      <t>タイショウ</t>
    </rPh>
    <rPh sb="2" eb="4">
      <t>ニンズウ</t>
    </rPh>
    <rPh sb="5" eb="6">
      <t>ヒト</t>
    </rPh>
    <phoneticPr fontId="6"/>
  </si>
  <si>
    <t>別紙11</t>
    <rPh sb="0" eb="2">
      <t>ベッシ</t>
    </rPh>
    <phoneticPr fontId="6"/>
  </si>
  <si>
    <t>実施状況報告</t>
    <rPh sb="0" eb="2">
      <t>じっし</t>
    </rPh>
    <rPh sb="2" eb="4">
      <t>じょうきょう</t>
    </rPh>
    <rPh sb="4" eb="6">
      <t>ほうこく</t>
    </rPh>
    <phoneticPr fontId="3" type="Hiragana"/>
  </si>
  <si>
    <t>別紙６</t>
    <rPh sb="0" eb="2">
      <t>べっし</t>
    </rPh>
    <phoneticPr fontId="3" type="Hiragana"/>
  </si>
  <si>
    <t>別紙12</t>
    <rPh sb="0" eb="2">
      <t>ベッシ</t>
    </rPh>
    <phoneticPr fontId="6"/>
  </si>
  <si>
    <t>※サービス種別が多く一枚に収まらない場合は、必要に応じ欄を増やすこと。</t>
  </si>
  <si>
    <t>(1)補助対象区分１又は２</t>
    <rPh sb="3" eb="5">
      <t>ホジョ</t>
    </rPh>
    <rPh sb="5" eb="7">
      <t>タイショウ</t>
    </rPh>
    <rPh sb="7" eb="9">
      <t>クブン</t>
    </rPh>
    <rPh sb="10" eb="11">
      <t>マタ</t>
    </rPh>
    <phoneticPr fontId="6"/>
  </si>
  <si>
    <t>番　　　　号</t>
    <rPh sb="0" eb="1">
      <t>バン</t>
    </rPh>
    <rPh sb="5" eb="6">
      <t>ゴウ</t>
    </rPh>
    <phoneticPr fontId="6"/>
  </si>
  <si>
    <t>注）</t>
    <rPh sb="0" eb="1">
      <t>チュウ</t>
    </rPh>
    <phoneticPr fontId="6"/>
  </si>
  <si>
    <t>サービス内容
Ａ</t>
    <rPh sb="4" eb="6">
      <t>ナイヨウ</t>
    </rPh>
    <phoneticPr fontId="6"/>
  </si>
  <si>
    <t>サービスコード
Ｂ</t>
  </si>
  <si>
    <t>加算率
Ｅ</t>
    <rPh sb="0" eb="3">
      <t>カサンリツ</t>
    </rPh>
    <phoneticPr fontId="6"/>
  </si>
  <si>
    <t>サービス単位数
Ｇ</t>
    <rPh sb="4" eb="7">
      <t>タンイスウ</t>
    </rPh>
    <phoneticPr fontId="6"/>
  </si>
  <si>
    <t>（片道）
Ｄ</t>
    <rPh sb="1" eb="3">
      <t>カタミチ</t>
    </rPh>
    <phoneticPr fontId="6"/>
  </si>
  <si>
    <t>回数
Ｆ</t>
    <rPh sb="0" eb="2">
      <t>カイスウ</t>
    </rPh>
    <phoneticPr fontId="6"/>
  </si>
  <si>
    <t>算定
単位</t>
    <rPh sb="0" eb="2">
      <t>さんてい</t>
    </rPh>
    <rPh sb="3" eb="5">
      <t>たんい</t>
    </rPh>
    <phoneticPr fontId="13" type="Hiragana"/>
  </si>
  <si>
    <t>Ｆ欄は、ＣにＥ及びＦを乗じて小数点以下を四捨五入した単位数を記載すること。</t>
    <rPh sb="1" eb="2">
      <t>ラン</t>
    </rPh>
    <rPh sb="7" eb="8">
      <t>オヨ</t>
    </rPh>
    <rPh sb="11" eb="12">
      <t>ジョウ</t>
    </rPh>
    <rPh sb="14" eb="17">
      <t>ショウスウテン</t>
    </rPh>
    <rPh sb="17" eb="19">
      <t>イカ</t>
    </rPh>
    <rPh sb="20" eb="24">
      <t>シシャゴニュウ</t>
    </rPh>
    <rPh sb="26" eb="29">
      <t>タンイスウ</t>
    </rPh>
    <rPh sb="30" eb="32">
      <t>キサイ</t>
    </rPh>
    <phoneticPr fontId="6"/>
  </si>
  <si>
    <t>通所系サービスで片道送迎となったものは往復送迎の場合と行を分けて記載することとし、Ｄ欄には「片道」と記載のうえ、Ｇ欄には往復送迎の場合の２分の１に相当する単位数（小数点以下四捨五入）を記載すること。</t>
    <rPh sb="0" eb="2">
      <t>ツウショ</t>
    </rPh>
    <rPh sb="2" eb="3">
      <t>ケイ</t>
    </rPh>
    <rPh sb="8" eb="10">
      <t>カタミチ</t>
    </rPh>
    <rPh sb="10" eb="12">
      <t>ソウゲイ</t>
    </rPh>
    <rPh sb="19" eb="21">
      <t>オウフク</t>
    </rPh>
    <rPh sb="21" eb="23">
      <t>ソウゲイ</t>
    </rPh>
    <rPh sb="24" eb="26">
      <t>バアイ</t>
    </rPh>
    <rPh sb="27" eb="28">
      <t>ギョウ</t>
    </rPh>
    <rPh sb="29" eb="30">
      <t>ワ</t>
    </rPh>
    <rPh sb="32" eb="34">
      <t>キサイ</t>
    </rPh>
    <rPh sb="42" eb="43">
      <t>ラン</t>
    </rPh>
    <rPh sb="46" eb="48">
      <t>カタミチ</t>
    </rPh>
    <rPh sb="50" eb="52">
      <t>キサイ</t>
    </rPh>
    <rPh sb="57" eb="58">
      <t>ラン</t>
    </rPh>
    <rPh sb="60" eb="62">
      <t>オウフク</t>
    </rPh>
    <rPh sb="62" eb="64">
      <t>ソウゲイ</t>
    </rPh>
    <rPh sb="65" eb="67">
      <t>バアイ</t>
    </rPh>
    <rPh sb="69" eb="70">
      <t>ブン</t>
    </rPh>
    <rPh sb="73" eb="75">
      <t>ソウトウ</t>
    </rPh>
    <rPh sb="77" eb="80">
      <t>タンイスウ</t>
    </rPh>
    <rPh sb="81" eb="84">
      <t>ショウスウテン</t>
    </rPh>
    <rPh sb="84" eb="86">
      <t>イカ</t>
    </rPh>
    <rPh sb="86" eb="90">
      <t>シシャゴニュウ</t>
    </rPh>
    <rPh sb="92" eb="94">
      <t>キサイ</t>
    </rPh>
    <phoneticPr fontId="6"/>
  </si>
  <si>
    <t>（２）補助対象区分３</t>
    <rPh sb="3" eb="5">
      <t>ホジョ</t>
    </rPh>
    <rPh sb="5" eb="7">
      <t>タイショウ</t>
    </rPh>
    <rPh sb="7" eb="9">
      <t>クブン</t>
    </rPh>
    <phoneticPr fontId="6"/>
  </si>
  <si>
    <t>複数雇用した場合は、この表は人数に応じ分けて記載すること。</t>
    <rPh sb="0" eb="2">
      <t>フクスウ</t>
    </rPh>
    <rPh sb="2" eb="4">
      <t>コヨウ</t>
    </rPh>
    <rPh sb="6" eb="8">
      <t>バアイ</t>
    </rPh>
    <rPh sb="12" eb="13">
      <t>ヒョウ</t>
    </rPh>
    <rPh sb="14" eb="16">
      <t>ニンズウ</t>
    </rPh>
    <rPh sb="17" eb="18">
      <t>オウ</t>
    </rPh>
    <rPh sb="19" eb="20">
      <t>ワ</t>
    </rPh>
    <rPh sb="22" eb="24">
      <t>キサイ</t>
    </rPh>
    <phoneticPr fontId="6"/>
  </si>
  <si>
    <t>区分３の適用を受ける日数分のサービスを記載すること。ただし、月を通じて雇用した場合は（１）と同じ内容を記載すればよい。</t>
    <rPh sb="0" eb="2">
      <t>クブン</t>
    </rPh>
    <rPh sb="4" eb="6">
      <t>テキヨウ</t>
    </rPh>
    <rPh sb="7" eb="8">
      <t>ウ</t>
    </rPh>
    <rPh sb="10" eb="13">
      <t>ニッスウブン</t>
    </rPh>
    <rPh sb="19" eb="21">
      <t>キサイ</t>
    </rPh>
    <rPh sb="30" eb="31">
      <t>ツキ</t>
    </rPh>
    <rPh sb="32" eb="33">
      <t>ツウ</t>
    </rPh>
    <rPh sb="35" eb="37">
      <t>コヨウ</t>
    </rPh>
    <rPh sb="39" eb="41">
      <t>バアイ</t>
    </rPh>
    <rPh sb="46" eb="47">
      <t>オナ</t>
    </rPh>
    <rPh sb="48" eb="50">
      <t>ナイヨウ</t>
    </rPh>
    <rPh sb="51" eb="53">
      <t>キサイ</t>
    </rPh>
    <phoneticPr fontId="6"/>
  </si>
  <si>
    <t>２．基準額合計</t>
    <rPh sb="2" eb="5">
      <t>キジュンガク</t>
    </rPh>
    <rPh sb="5" eb="7">
      <t>ゴウケイ</t>
    </rPh>
    <phoneticPr fontId="6"/>
  </si>
  <si>
    <t xml:space="preserve">加算率
</t>
    <rPh sb="0" eb="3">
      <t>カサンリツ</t>
    </rPh>
    <phoneticPr fontId="6"/>
  </si>
  <si>
    <t xml:space="preserve">サービス内容
</t>
    <rPh sb="4" eb="6">
      <t>ナイヨウ</t>
    </rPh>
    <phoneticPr fontId="6"/>
  </si>
  <si>
    <t xml:space="preserve">（片道）
</t>
    <rPh sb="1" eb="3">
      <t>カタミチ</t>
    </rPh>
    <phoneticPr fontId="6"/>
  </si>
  <si>
    <t xml:space="preserve">回数
</t>
    <rPh sb="0" eb="2">
      <t>カイスウ</t>
    </rPh>
    <phoneticPr fontId="6"/>
  </si>
  <si>
    <t>サービス単位数合計
Ｉ
（Ｇ＋Ｈ）</t>
    <rPh sb="4" eb="7">
      <t>タンイスウ</t>
    </rPh>
    <rPh sb="7" eb="9">
      <t>ゴウケイ</t>
    </rPh>
    <phoneticPr fontId="6"/>
  </si>
  <si>
    <t>基準額
Ｊ
（Ｉ×10円）</t>
    <rPh sb="0" eb="3">
      <t>キジュンガク</t>
    </rPh>
    <rPh sb="11" eb="12">
      <t>エン</t>
    </rPh>
    <phoneticPr fontId="6"/>
  </si>
  <si>
    <t>回数</t>
    <rPh sb="0" eb="2">
      <t>カイスウ</t>
    </rPh>
    <phoneticPr fontId="6"/>
  </si>
  <si>
    <t>目次</t>
    <rPh sb="0" eb="2">
      <t>もくじ</t>
    </rPh>
    <phoneticPr fontId="3" type="Hiragana"/>
  </si>
  <si>
    <t>リスト</t>
  </si>
  <si>
    <t>別紙１</t>
    <rPh sb="0" eb="2">
      <t>べっし</t>
    </rPh>
    <phoneticPr fontId="3" type="Hiragana"/>
  </si>
  <si>
    <t>別紙２</t>
    <rPh sb="0" eb="2">
      <t>ベッシ</t>
    </rPh>
    <phoneticPr fontId="6"/>
  </si>
  <si>
    <t>別紙２</t>
    <rPh sb="0" eb="2">
      <t>べっし</t>
    </rPh>
    <phoneticPr fontId="3" type="Hiragana"/>
  </si>
  <si>
    <t>使用するタイミング</t>
    <rPh sb="0" eb="2">
      <t>しよう</t>
    </rPh>
    <phoneticPr fontId="3" type="Hiragana"/>
  </si>
  <si>
    <t>‐</t>
  </si>
  <si>
    <t>別紙４</t>
    <rPh sb="0" eb="2">
      <t>べっし</t>
    </rPh>
    <phoneticPr fontId="3" type="Hiragana"/>
  </si>
  <si>
    <t>別紙８</t>
    <rPh sb="0" eb="2">
      <t>べっし</t>
    </rPh>
    <phoneticPr fontId="3" type="Hiragana"/>
  </si>
  <si>
    <t>別紙９</t>
    <rPh sb="0" eb="2">
      <t>べっし</t>
    </rPh>
    <phoneticPr fontId="3" type="Hiragana"/>
  </si>
  <si>
    <t>別紙12</t>
    <rPh sb="0" eb="2">
      <t>べっし</t>
    </rPh>
    <phoneticPr fontId="3" type="Hiragana"/>
  </si>
  <si>
    <t>シート名</t>
    <rPh sb="3" eb="4">
      <t>めい</t>
    </rPh>
    <phoneticPr fontId="3" type="Hiragana"/>
  </si>
  <si>
    <t>説明</t>
    <rPh sb="0" eb="2">
      <t>せつめい</t>
    </rPh>
    <phoneticPr fontId="3" type="Hiragana"/>
  </si>
  <si>
    <t>このページ</t>
  </si>
  <si>
    <t>片道</t>
    <rPh sb="0" eb="2">
      <t>かたみち</t>
    </rPh>
    <phoneticPr fontId="13" type="Hiragana"/>
  </si>
  <si>
    <t>一時金支給計画書（変更後）</t>
    <rPh sb="0" eb="3">
      <t>いちじきん</t>
    </rPh>
    <rPh sb="3" eb="5">
      <t>しきゅう</t>
    </rPh>
    <rPh sb="5" eb="8">
      <t>けいかくしょ</t>
    </rPh>
    <rPh sb="9" eb="12">
      <t>へんこうご</t>
    </rPh>
    <phoneticPr fontId="3" type="Hiragana"/>
  </si>
  <si>
    <t>事業実施状況被保険者別明細書（一括記載用）</t>
    <rPh sb="15" eb="17">
      <t>いっかつ</t>
    </rPh>
    <rPh sb="17" eb="20">
      <t>きさい</t>
    </rPh>
    <phoneticPr fontId="3" type="Hiragana"/>
  </si>
  <si>
    <t>変更申請</t>
    <rPh sb="0" eb="2">
      <t>へんこう</t>
    </rPh>
    <rPh sb="2" eb="4">
      <t>しんせい</t>
    </rPh>
    <phoneticPr fontId="3" type="Hiragana"/>
  </si>
  <si>
    <t>交付申請</t>
    <rPh sb="0" eb="2">
      <t>こうふ</t>
    </rPh>
    <rPh sb="2" eb="4">
      <t>しんせい</t>
    </rPh>
    <phoneticPr fontId="3" type="Hiragana"/>
  </si>
  <si>
    <t>精算書兼実績報告書</t>
    <rPh sb="0" eb="3">
      <t>せいさんしょ</t>
    </rPh>
    <rPh sb="3" eb="4">
      <t>けん</t>
    </rPh>
    <rPh sb="4" eb="6">
      <t>じっせき</t>
    </rPh>
    <rPh sb="6" eb="9">
      <t>ほうこくしょ</t>
    </rPh>
    <phoneticPr fontId="3" type="Hiragana"/>
  </si>
  <si>
    <t>実績報告</t>
    <rPh sb="0" eb="2">
      <t>じっせき</t>
    </rPh>
    <rPh sb="2" eb="4">
      <t>ほうこく</t>
    </rPh>
    <phoneticPr fontId="3" type="Hiragana"/>
  </si>
  <si>
    <t>実施状況調</t>
    <rPh sb="0" eb="2">
      <t>じっし</t>
    </rPh>
    <rPh sb="2" eb="4">
      <t>じょうきょう</t>
    </rPh>
    <rPh sb="4" eb="5">
      <t>しら</t>
    </rPh>
    <phoneticPr fontId="3" type="Hiragana"/>
  </si>
  <si>
    <t>↑の明細総括表</t>
    <rPh sb="2" eb="4">
      <t>めいさい</t>
    </rPh>
    <rPh sb="4" eb="6">
      <t>そうかつ</t>
    </rPh>
    <rPh sb="6" eb="7">
      <t>ひょう</t>
    </rPh>
    <phoneticPr fontId="3" type="Hiragana"/>
  </si>
  <si>
    <t>Ｊ欄は、Ｉ欄の単位数に10円を乗じて得た額を記入すること。</t>
  </si>
  <si>
    <t>「新規雇用職員への一時金支給」及び「新規雇用職員への転居に係る費用の支給」を申請する場合は、一時金等支給実績書（別紙９）を添付すること。</t>
    <rPh sb="52" eb="54">
      <t>ジッセキ</t>
    </rPh>
    <rPh sb="54" eb="55">
      <t>ショ</t>
    </rPh>
    <phoneticPr fontId="6"/>
  </si>
  <si>
    <t>支給職員数</t>
    <rPh sb="0" eb="2">
      <t>シキュウ</t>
    </rPh>
    <rPh sb="2" eb="5">
      <t>ショクインスウ</t>
    </rPh>
    <phoneticPr fontId="6"/>
  </si>
  <si>
    <t>別紙４</t>
    <rPh sb="0" eb="2">
      <t>ベッシ</t>
    </rPh>
    <phoneticPr fontId="6"/>
  </si>
  <si>
    <t>単位数</t>
    <rPh sb="0" eb="3">
      <t>タンイスウ</t>
    </rPh>
    <phoneticPr fontId="6"/>
  </si>
  <si>
    <t>対象人数</t>
    <rPh sb="0" eb="2">
      <t>たいしょう</t>
    </rPh>
    <rPh sb="2" eb="4">
      <t>にんずう</t>
    </rPh>
    <phoneticPr fontId="3" type="Hiragana"/>
  </si>
  <si>
    <t>加算率
（％）</t>
    <rPh sb="0" eb="2">
      <t>カサン</t>
    </rPh>
    <rPh sb="2" eb="3">
      <t>リツ</t>
    </rPh>
    <phoneticPr fontId="6"/>
  </si>
  <si>
    <t>被保険者氏名</t>
    <rPh sb="0" eb="4">
      <t>ひほけんしゃ</t>
    </rPh>
    <rPh sb="4" eb="6">
      <t>しめい</t>
    </rPh>
    <phoneticPr fontId="3" type="Hiragana"/>
  </si>
  <si>
    <t>No.</t>
  </si>
  <si>
    <t>被保険者番号</t>
    <rPh sb="0" eb="4">
      <t>ひほけんしゃ</t>
    </rPh>
    <rPh sb="4" eb="6">
      <t>ばんごう</t>
    </rPh>
    <phoneticPr fontId="3" type="Hiragana"/>
  </si>
  <si>
    <t>事業所名</t>
    <rPh sb="0" eb="3">
      <t>じぎょうしょ</t>
    </rPh>
    <rPh sb="3" eb="4">
      <t>めい</t>
    </rPh>
    <phoneticPr fontId="3" type="Hiragana"/>
  </si>
  <si>
    <t>合計</t>
    <rPh sb="0" eb="2">
      <t>ごうけい</t>
    </rPh>
    <phoneticPr fontId="3" type="Hiragana"/>
  </si>
  <si>
    <t>サービス種別（小多機以外）</t>
    <rPh sb="4" eb="6">
      <t>しゅべつ</t>
    </rPh>
    <rPh sb="7" eb="8">
      <t>しょう</t>
    </rPh>
    <rPh sb="8" eb="10">
      <t>たき</t>
    </rPh>
    <rPh sb="10" eb="12">
      <t>いがい</t>
    </rPh>
    <phoneticPr fontId="3" type="Hiragana"/>
  </si>
  <si>
    <t>非表示としている</t>
    <rPh sb="0" eb="3">
      <t>ひひょうじ</t>
    </rPh>
    <phoneticPr fontId="3" type="Hiragana"/>
  </si>
  <si>
    <t>支給人数</t>
    <rPh sb="0" eb="2">
      <t>シキュウ</t>
    </rPh>
    <rPh sb="2" eb="3">
      <t>ヒト</t>
    </rPh>
    <rPh sb="3" eb="4">
      <t>カズ</t>
    </rPh>
    <phoneticPr fontId="6"/>
  </si>
  <si>
    <t>サービス内容</t>
    <rPh sb="4" eb="6">
      <t>ないよう</t>
    </rPh>
    <phoneticPr fontId="3" type="Hiragana"/>
  </si>
  <si>
    <t>コード</t>
  </si>
  <si>
    <t>←行を増やしたい場合A:Mを選択しオートフィル</t>
    <rPh sb="1" eb="2">
      <t>ぎょう</t>
    </rPh>
    <rPh sb="3" eb="4">
      <t>ふ</t>
    </rPh>
    <rPh sb="8" eb="10">
      <t>ばあい</t>
    </rPh>
    <rPh sb="14" eb="16">
      <t>せんたく</t>
    </rPh>
    <phoneticPr fontId="3" type="Hiragana"/>
  </si>
  <si>
    <t>令和8年度宿毛市中山間地域介護サービス確保対策事業費補助金所要額調</t>
    <rPh sb="0" eb="2">
      <t>レイワ</t>
    </rPh>
    <rPh sb="3" eb="5">
      <t>ネンド</t>
    </rPh>
    <rPh sb="5" eb="8">
      <t>スクモシ</t>
    </rPh>
    <rPh sb="8" eb="11">
      <t>チュウサンカン</t>
    </rPh>
    <rPh sb="11" eb="13">
      <t>チイキ</t>
    </rPh>
    <rPh sb="13" eb="15">
      <t>カイゴ</t>
    </rPh>
    <rPh sb="19" eb="21">
      <t>カクホ</t>
    </rPh>
    <rPh sb="21" eb="23">
      <t>タイサク</t>
    </rPh>
    <rPh sb="23" eb="25">
      <t>ジギョウ</t>
    </rPh>
    <rPh sb="25" eb="26">
      <t>ヒ</t>
    </rPh>
    <rPh sb="26" eb="29">
      <t>ホジョキン</t>
    </rPh>
    <rPh sb="29" eb="31">
      <t>ショヨウ</t>
    </rPh>
    <rPh sb="31" eb="32">
      <t>ガク</t>
    </rPh>
    <rPh sb="32" eb="33">
      <t>シラ</t>
    </rPh>
    <phoneticPr fontId="6"/>
  </si>
  <si>
    <t>令和8年度宿毛市中山間地域介護サービス確保対策事業費補助金精算書兼実績報告書</t>
    <rPh sb="8" eb="11">
      <t>チュウサンカン</t>
    </rPh>
    <rPh sb="11" eb="13">
      <t>チイキ</t>
    </rPh>
    <rPh sb="13" eb="15">
      <t>カイゴ</t>
    </rPh>
    <rPh sb="19" eb="21">
      <t>カクホ</t>
    </rPh>
    <rPh sb="21" eb="23">
      <t>タイサク</t>
    </rPh>
    <rPh sb="23" eb="25">
      <t>ジギョウ</t>
    </rPh>
    <rPh sb="25" eb="26">
      <t>ヒ</t>
    </rPh>
    <rPh sb="26" eb="29">
      <t>ホジョキン</t>
    </rPh>
    <rPh sb="29" eb="32">
      <t>セイサンショ</t>
    </rPh>
    <rPh sb="32" eb="33">
      <t>ケン</t>
    </rPh>
    <rPh sb="33" eb="35">
      <t>ジッセキ</t>
    </rPh>
    <rPh sb="35" eb="38">
      <t>ホウコクショ</t>
    </rPh>
    <phoneticPr fontId="6"/>
  </si>
  <si>
    <t>令和8年度宿毛市中山間地域介護サービス確保対策事業費補助金所要額変更調</t>
    <rPh sb="8" eb="11">
      <t>チュウサンカン</t>
    </rPh>
    <rPh sb="11" eb="13">
      <t>チイキ</t>
    </rPh>
    <rPh sb="13" eb="15">
      <t>カイゴ</t>
    </rPh>
    <rPh sb="19" eb="21">
      <t>カクホ</t>
    </rPh>
    <rPh sb="21" eb="23">
      <t>タイサク</t>
    </rPh>
    <rPh sb="23" eb="25">
      <t>ジギョウ</t>
    </rPh>
    <rPh sb="25" eb="26">
      <t>ヒ</t>
    </rPh>
    <rPh sb="26" eb="29">
      <t>ホジョキン</t>
    </rPh>
    <rPh sb="29" eb="31">
      <t>ショヨウ</t>
    </rPh>
    <rPh sb="31" eb="32">
      <t>ガク</t>
    </rPh>
    <rPh sb="32" eb="34">
      <t>ヘンコウ</t>
    </rPh>
    <rPh sb="34" eb="35">
      <t>シラ</t>
    </rPh>
    <phoneticPr fontId="6"/>
  </si>
  <si>
    <r>
      <t>サービス提供に伴う</t>
    </r>
    <r>
      <rPr>
        <sz val="11"/>
        <color auto="1"/>
        <rFont val="BIZ UDゴシック"/>
      </rPr>
      <t>船舶の利用料金への助成</t>
    </r>
    <rPh sb="9" eb="11">
      <t>センパク</t>
    </rPh>
    <phoneticPr fontId="6"/>
  </si>
  <si>
    <r>
      <t>船舶</t>
    </r>
    <r>
      <rPr>
        <sz val="11"/>
        <color auto="1"/>
        <rFont val="BIZ UDゴシック"/>
      </rPr>
      <t>利用料金への助成</t>
    </r>
    <rPh sb="0" eb="2">
      <t>センパク</t>
    </rPh>
    <rPh sb="2" eb="6">
      <t>リヨウリョウキン</t>
    </rPh>
    <rPh sb="8" eb="10">
      <t>ジョセイ</t>
    </rPh>
    <phoneticPr fontId="6"/>
  </si>
  <si>
    <r>
      <t>サービス提供に伴う</t>
    </r>
    <r>
      <rPr>
        <sz val="11"/>
        <color auto="1"/>
        <rFont val="BIZ UDゴシック"/>
      </rPr>
      <t>船舶の利用料金への助成</t>
    </r>
  </si>
  <si>
    <r>
      <t>船舶</t>
    </r>
    <r>
      <rPr>
        <sz val="11"/>
        <color auto="1"/>
        <rFont val="BIZ UDゴシック"/>
      </rPr>
      <t>利用料金への助成</t>
    </r>
    <rPh sb="2" eb="4">
      <t>リヨウ</t>
    </rPh>
    <rPh sb="4" eb="6">
      <t>リョウキン</t>
    </rPh>
    <rPh sb="8" eb="10">
      <t>ジョセイ</t>
    </rPh>
    <phoneticPr fontId="6"/>
  </si>
  <si>
    <r>
      <t>訪問に60分以上</t>
    </r>
    <r>
      <rPr>
        <sz val="11"/>
        <color theme="1"/>
        <rFont val="BIZ UDゴシック"/>
      </rPr>
      <t>75分未満の時間を要するサービスへの助成</t>
    </r>
    <rPh sb="5" eb="6">
      <t>フン</t>
    </rPh>
    <rPh sb="10" eb="11">
      <t>フン</t>
    </rPh>
    <rPh sb="11" eb="13">
      <t>ミマン</t>
    </rPh>
    <phoneticPr fontId="6"/>
  </si>
  <si>
    <r>
      <t>サービス提供に伴う有料道路</t>
    </r>
    <r>
      <rPr>
        <sz val="11"/>
        <color auto="1"/>
        <rFont val="BIZ UDゴシック"/>
      </rPr>
      <t>及び船舶の利用料金への助成</t>
    </r>
    <rPh sb="13" eb="14">
      <t>オヨ</t>
    </rPh>
    <rPh sb="15" eb="17">
      <t>センパク</t>
    </rPh>
    <phoneticPr fontId="6"/>
  </si>
  <si>
    <t>明細書</t>
    <rPh sb="0" eb="3">
      <t>めいさいしょ</t>
    </rPh>
    <phoneticPr fontId="3" type="Hiragana"/>
  </si>
  <si>
    <t>別紙３</t>
    <rPh sb="0" eb="2">
      <t>ベッシ</t>
    </rPh>
    <phoneticPr fontId="6"/>
  </si>
  <si>
    <t>別紙５</t>
    <rPh sb="0" eb="2">
      <t>ベッシ</t>
    </rPh>
    <phoneticPr fontId="6"/>
  </si>
  <si>
    <t>別紙６</t>
    <rPh sb="0" eb="2">
      <t>ベッシ</t>
    </rPh>
    <phoneticPr fontId="6"/>
  </si>
  <si>
    <t>別紙３</t>
    <rPh sb="0" eb="2">
      <t>べっし</t>
    </rPh>
    <phoneticPr fontId="3" type="Hiragana"/>
  </si>
  <si>
    <t>別紙７</t>
    <rPh sb="0" eb="2">
      <t>べっし</t>
    </rPh>
    <phoneticPr fontId="3" type="Hiragana"/>
  </si>
  <si>
    <t>補助金実績報告明細書（別紙８）を添付すること。</t>
    <rPh sb="0" eb="3">
      <t>ホジョキン</t>
    </rPh>
    <rPh sb="3" eb="5">
      <t>ジッセキ</t>
    </rPh>
    <rPh sb="5" eb="7">
      <t>ホウコク</t>
    </rPh>
    <phoneticPr fontId="6"/>
  </si>
  <si>
    <t>新・別紙12</t>
    <rPh sb="0" eb="1">
      <t>しん</t>
    </rPh>
    <rPh sb="2" eb="4">
      <t>べっし</t>
    </rPh>
    <phoneticPr fontId="3" type="Hiragana"/>
  </si>
  <si>
    <t>補助金所要額調明細書（変更）（別紙５）を添付すること。</t>
    <rPh sb="0" eb="3">
      <t>ホジョキン</t>
    </rPh>
    <rPh sb="3" eb="5">
      <t>ショヨウ</t>
    </rPh>
    <rPh sb="5" eb="6">
      <t>ガク</t>
    </rPh>
    <rPh sb="6" eb="7">
      <t>シラ</t>
    </rPh>
    <rPh sb="7" eb="10">
      <t>メイサイショ</t>
    </rPh>
    <rPh sb="15" eb="17">
      <t>ベッシ</t>
    </rPh>
    <rPh sb="20" eb="22">
      <t>テンプ</t>
    </rPh>
    <phoneticPr fontId="6"/>
  </si>
  <si>
    <t>「新規雇用職員への一時金支給」及び「新規雇用職員への転居に係る費用の支給」を申請する場合は、一時金等支給計画書（変更後）（別紙６）を添付すること。</t>
  </si>
  <si>
    <t>※船舶の利用料金への助成に該当する場合は、旅客運賃の領収書を添付すること。</t>
    <rPh sb="13" eb="15">
      <t>ガイトウ</t>
    </rPh>
    <rPh sb="17" eb="19">
      <t>バアイ</t>
    </rPh>
    <rPh sb="21" eb="23">
      <t>リョキャク</t>
    </rPh>
    <rPh sb="23" eb="25">
      <t>ウンチン</t>
    </rPh>
    <rPh sb="26" eb="29">
      <t>リョウシュウショ</t>
    </rPh>
    <rPh sb="30" eb="32">
      <t>テンプ</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</si>
</sst>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人&quot;"/>
    <numFmt numFmtId="177" formatCode="0.00_ "/>
    <numFmt numFmtId="178" formatCode="0_ "/>
    <numFmt numFmtId="179" formatCode="#,##0&quot;円&quot;"/>
  </numFmts>
  <fonts count="14">
    <font>
      <sz val="11"/>
      <color theme="1"/>
      <name val="ＭＳ Ｐゴシック"/>
      <family val="3"/>
      <scheme val="minor"/>
    </font>
    <font>
      <sz val="10"/>
      <color theme="1"/>
      <name val="BIZ UDゴシック"/>
      <family val="3"/>
    </font>
    <font>
      <sz val="11"/>
      <color theme="1"/>
      <name val="ＭＳ Ｐゴシック"/>
      <family val="3"/>
      <scheme val="minor"/>
    </font>
    <font>
      <sz val="5"/>
      <color auto="1"/>
      <name val="BIZ UDゴシック"/>
      <family val="3"/>
    </font>
    <font>
      <sz val="11"/>
      <color theme="1"/>
      <name val="BIZ UDゴシック"/>
      <family val="3"/>
    </font>
    <font>
      <sz val="11"/>
      <color auto="1"/>
      <name val="BIZ UDゴシック"/>
      <family val="3"/>
    </font>
    <font>
      <sz val="6"/>
      <color auto="1"/>
      <name val="ＭＳ Ｐゴシック"/>
      <family val="3"/>
      <scheme val="minor"/>
    </font>
    <font>
      <sz val="9"/>
      <color theme="1"/>
      <name val="BIZ UDゴシック"/>
      <family val="3"/>
    </font>
    <font>
      <sz val="16"/>
      <color theme="1"/>
      <name val="BIZ UDゴシック"/>
      <family val="3"/>
    </font>
    <font>
      <sz val="9.5"/>
      <color theme="1"/>
      <name val="BIZ UDゴシック"/>
      <family val="3"/>
    </font>
    <font>
      <sz val="11"/>
      <color theme="0"/>
      <name val="BIZ UDゴシック"/>
      <family val="3"/>
    </font>
    <font>
      <sz val="14"/>
      <color theme="1"/>
      <name val="BIZ UDゴシック"/>
      <family val="3"/>
    </font>
    <font>
      <sz val="11"/>
      <color theme="1"/>
      <name val="Arial"/>
      <family val="2"/>
    </font>
    <font>
      <sz val="6"/>
      <color auto="1"/>
      <name val="BIZ UDゴシック"/>
      <family val="3"/>
    </font>
  </fonts>
  <fills count="6">
    <fill>
      <patternFill patternType="none"/>
    </fill>
    <fill>
      <patternFill patternType="gray125"/>
    </fill>
    <fill>
      <patternFill patternType="solid">
        <fgColor theme="6" tint="0.4"/>
        <bgColor indexed="64"/>
      </patternFill>
    </fill>
    <fill>
      <patternFill patternType="solid">
        <fgColor theme="6" tint="0.6"/>
        <bgColor indexed="64"/>
      </patternFill>
    </fill>
    <fill>
      <patternFill patternType="solid">
        <fgColor rgb="FFFFFFBE"/>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auto="1"/>
      </left>
      <right/>
      <top style="double">
        <color indexed="64"/>
      </top>
      <bottom/>
      <diagonal/>
    </border>
    <border>
      <left/>
      <right style="thin">
        <color auto="1"/>
      </right>
      <top style="thin">
        <color indexed="64"/>
      </top>
      <bottom style="thin">
        <color indexed="64"/>
      </bottom>
      <diagonal/>
    </border>
    <border>
      <left/>
      <right style="thin">
        <color auto="1"/>
      </right>
      <top style="double">
        <color indexed="64"/>
      </top>
      <bottom/>
      <diagonal/>
    </border>
    <border>
      <left style="thin">
        <color auto="1"/>
      </left>
      <right style="thin">
        <color auto="1"/>
      </right>
      <top style="thin">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double">
        <color indexed="64"/>
      </top>
      <bottom style="medium">
        <color indexed="64"/>
      </bottom>
      <diagonal/>
    </border>
    <border>
      <left/>
      <right style="thin">
        <color auto="1"/>
      </right>
      <top/>
      <bottom style="thin">
        <color auto="1"/>
      </bottom>
      <diagonal/>
    </border>
    <border>
      <left style="thin">
        <color auto="1"/>
      </left>
      <right style="thin">
        <color auto="1"/>
      </right>
      <top style="double">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indexed="64"/>
      </top>
      <bottom style="thin">
        <color indexed="64"/>
      </bottom>
      <diagonal/>
    </border>
    <border>
      <left/>
      <right/>
      <top style="thin">
        <color indexed="64"/>
      </top>
      <bottom style="thin">
        <color indexed="64"/>
      </bottom>
      <diagonal/>
    </border>
    <border>
      <left style="thin">
        <color auto="1"/>
      </left>
      <right style="thin">
        <color indexed="64"/>
      </right>
      <top style="thin">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auto="1"/>
      </left>
      <right style="thin">
        <color indexed="64"/>
      </right>
      <top style="double">
        <color indexed="64"/>
      </top>
      <bottom style="medium">
        <color indexed="64"/>
      </bottom>
      <diagonal/>
    </border>
    <border>
      <left style="thin">
        <color auto="1"/>
      </left>
      <right style="thin">
        <color indexed="64"/>
      </right>
      <top/>
      <bottom style="thin">
        <color auto="1"/>
      </bottom>
      <diagonal/>
    </border>
    <border diagonalUp="1">
      <left style="thin">
        <color auto="1"/>
      </left>
      <right style="thin">
        <color indexed="64"/>
      </right>
      <top style="thin">
        <color auto="1"/>
      </top>
      <bottom/>
      <diagonal style="thin">
        <color auto="1"/>
      </diagonal>
    </border>
    <border diagonalUp="1">
      <left style="thin">
        <color auto="1"/>
      </left>
      <right style="thin">
        <color indexed="64"/>
      </right>
      <top/>
      <bottom style="double">
        <color indexed="64"/>
      </bottom>
      <diagonal style="thin">
        <color auto="1"/>
      </diagonal>
    </border>
    <border>
      <left style="thin">
        <color auto="1"/>
      </left>
      <right style="thin">
        <color indexed="64"/>
      </right>
      <top style="double">
        <color indexed="64"/>
      </top>
      <bottom/>
      <diagonal/>
    </border>
    <border>
      <left style="thin">
        <color auto="1"/>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auto="1"/>
      </left>
      <right style="thin">
        <color indexed="64"/>
      </right>
      <top/>
      <bottom/>
      <diagonal/>
    </border>
    <border>
      <left/>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style="thin">
        <color indexed="64"/>
      </right>
      <top style="double">
        <color indexed="64"/>
      </top>
      <bottom/>
      <diagonal/>
    </border>
    <border>
      <left style="thin">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indexed="64"/>
      </left>
      <right/>
      <top style="thin">
        <color auto="1"/>
      </top>
      <bottom style="thin">
        <color auto="1"/>
      </bottom>
      <diagonal/>
    </border>
    <border diagonalUp="1">
      <left/>
      <right style="thin">
        <color auto="1"/>
      </right>
      <top style="thin">
        <color indexed="64"/>
      </top>
      <bottom style="thin">
        <color indexed="64"/>
      </bottom>
      <diagonal style="thin">
        <color indexed="64"/>
      </diagonal>
    </border>
    <border diagonalUp="1">
      <left style="thin">
        <color auto="1"/>
      </left>
      <right style="thin">
        <color auto="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diagonalUp="1">
      <left style="thin">
        <color auto="1"/>
      </left>
      <right style="thin">
        <color auto="1"/>
      </right>
      <top/>
      <bottom style="double">
        <color indexed="64"/>
      </bottom>
      <diagonal style="thin">
        <color auto="1"/>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4">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cellStyleXfs>
  <cellXfs count="279">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2" borderId="1" xfId="0" applyFont="1" applyFill="1" applyBorder="1" applyAlignment="1">
      <alignment vertical="center"/>
    </xf>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0" borderId="0" xfId="0" applyFont="1" applyAlignment="1">
      <alignment vertical="center"/>
    </xf>
    <xf numFmtId="0" fontId="4" fillId="2" borderId="1" xfId="0" applyFont="1" applyFill="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xf numFmtId="0" fontId="4" fillId="0" borderId="1" xfId="0" applyFont="1" applyBorder="1"/>
    <xf numFmtId="0" fontId="4" fillId="0" borderId="0" xfId="0" applyFont="1" applyAlignment="1">
      <alignment vertical="top"/>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6" xfId="0" applyFont="1" applyBorder="1" applyAlignment="1">
      <alignment horizontal="right" vertical="center"/>
    </xf>
    <xf numFmtId="0" fontId="1" fillId="0" borderId="0" xfId="0" applyNumberFormat="1" applyFont="1" applyAlignment="1">
      <alignment horizontal="right" vertical="top"/>
    </xf>
    <xf numFmtId="0" fontId="1" fillId="0" borderId="0" xfId="0" applyFont="1" applyAlignment="1">
      <alignment vertical="top"/>
    </xf>
    <xf numFmtId="0" fontId="1" fillId="0" borderId="0" xfId="0" applyFont="1" applyAlignment="1">
      <alignmen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1" fillId="0" borderId="0" xfId="0" applyFont="1" applyBorder="1" applyAlignment="1">
      <alignment horizontal="lef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0" xfId="0" applyFont="1" applyBorder="1" applyAlignment="1">
      <alignment vertical="center" wrapText="1"/>
    </xf>
    <xf numFmtId="0" fontId="5" fillId="0" borderId="10" xfId="0" applyFont="1" applyBorder="1" applyAlignment="1">
      <alignmen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xf>
    <xf numFmtId="0" fontId="4" fillId="0" borderId="15" xfId="0" applyFont="1" applyBorder="1" applyAlignment="1">
      <alignment horizontal="center" vertical="center" wrapText="1"/>
    </xf>
    <xf numFmtId="38" fontId="4" fillId="4" borderId="16" xfId="3" applyFont="1" applyFill="1" applyBorder="1" applyAlignment="1">
      <alignment vertical="center"/>
    </xf>
    <xf numFmtId="38" fontId="4" fillId="4" borderId="17" xfId="3" applyFont="1" applyFill="1" applyBorder="1" applyAlignment="1">
      <alignment vertical="center"/>
    </xf>
    <xf numFmtId="38" fontId="4" fillId="0" borderId="18" xfId="3" applyFont="1" applyBorder="1" applyAlignment="1">
      <alignment vertical="center"/>
    </xf>
    <xf numFmtId="0" fontId="4" fillId="0" borderId="19" xfId="0" applyFont="1" applyBorder="1" applyAlignment="1">
      <alignment horizontal="center" vertical="center" wrapText="1"/>
    </xf>
    <xf numFmtId="38" fontId="4" fillId="4" borderId="16" xfId="3" applyFont="1" applyFill="1" applyBorder="1" applyAlignment="1">
      <alignment horizontal="center" vertical="center" wrapText="1"/>
    </xf>
    <xf numFmtId="38" fontId="4" fillId="0" borderId="20" xfId="3" applyFont="1" applyBorder="1" applyAlignment="1">
      <alignment vertical="center"/>
    </xf>
    <xf numFmtId="0" fontId="4" fillId="0" borderId="0" xfId="0" applyFont="1" applyBorder="1" applyAlignment="1">
      <alignment vertical="center"/>
    </xf>
    <xf numFmtId="0" fontId="4" fillId="4" borderId="7" xfId="0" applyFont="1" applyFill="1" applyBorder="1" applyAlignment="1">
      <alignment horizontal="center" vertical="center" wrapText="1"/>
    </xf>
    <xf numFmtId="0" fontId="4" fillId="0" borderId="15" xfId="0" applyFont="1" applyBorder="1" applyAlignment="1">
      <alignment horizontal="center" vertical="center"/>
    </xf>
    <xf numFmtId="38" fontId="4" fillId="4" borderId="21" xfId="3" applyFont="1" applyFill="1" applyBorder="1" applyAlignment="1">
      <alignment vertical="center"/>
    </xf>
    <xf numFmtId="38" fontId="4" fillId="4" borderId="22" xfId="3" applyFont="1" applyFill="1" applyBorder="1" applyAlignment="1">
      <alignment vertical="center"/>
    </xf>
    <xf numFmtId="0" fontId="4" fillId="0" borderId="23" xfId="0" applyFont="1" applyBorder="1" applyAlignment="1">
      <alignment horizontal="center" vertical="center"/>
    </xf>
    <xf numFmtId="38" fontId="4" fillId="4" borderId="24" xfId="3" applyFont="1" applyFill="1" applyBorder="1" applyAlignment="1">
      <alignment horizontal="center" vertical="center"/>
    </xf>
    <xf numFmtId="38" fontId="4" fillId="4" borderId="25" xfId="3" applyFont="1" applyFill="1" applyBorder="1" applyAlignment="1">
      <alignment vertical="center"/>
    </xf>
    <xf numFmtId="0" fontId="4" fillId="0" borderId="26" xfId="0" applyFont="1" applyBorder="1" applyAlignment="1">
      <alignment horizontal="right" vertical="center"/>
    </xf>
    <xf numFmtId="0" fontId="4" fillId="4" borderId="27" xfId="0" applyFont="1" applyFill="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38" fontId="4" fillId="0" borderId="31" xfId="3"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38" fontId="4" fillId="0" borderId="35" xfId="3" applyFont="1" applyBorder="1" applyAlignment="1">
      <alignment vertical="center"/>
    </xf>
    <xf numFmtId="38" fontId="4" fillId="0" borderId="36" xfId="3" applyFont="1" applyBorder="1" applyAlignment="1">
      <alignment vertical="center"/>
    </xf>
    <xf numFmtId="0" fontId="4" fillId="4" borderId="37" xfId="0" applyFont="1" applyFill="1" applyBorder="1" applyAlignment="1">
      <alignment horizontal="center" vertical="center" wrapText="1"/>
    </xf>
    <xf numFmtId="0" fontId="7" fillId="0" borderId="3" xfId="0" applyFont="1" applyBorder="1" applyAlignment="1">
      <alignment vertical="center" wrapText="1"/>
    </xf>
    <xf numFmtId="0" fontId="4" fillId="0" borderId="38" xfId="0" applyFont="1" applyBorder="1" applyAlignment="1">
      <alignment vertical="center"/>
    </xf>
    <xf numFmtId="0" fontId="4" fillId="0" borderId="39" xfId="0" applyFont="1" applyBorder="1" applyAlignment="1">
      <alignment horizontal="center" vertical="center"/>
    </xf>
    <xf numFmtId="0" fontId="8" fillId="0" borderId="0" xfId="0" applyFont="1" applyAlignment="1">
      <alignment horizontal="center" vertical="center"/>
    </xf>
    <xf numFmtId="0" fontId="4" fillId="0" borderId="21" xfId="0" applyFont="1" applyBorder="1" applyAlignment="1">
      <alignment vertical="center"/>
    </xf>
    <xf numFmtId="0" fontId="4" fillId="0" borderId="24" xfId="0" applyFont="1" applyBorder="1" applyAlignment="1">
      <alignment horizontal="center" vertical="center"/>
    </xf>
    <xf numFmtId="0" fontId="4" fillId="4" borderId="24" xfId="0" applyFont="1" applyFill="1" applyBorder="1" applyAlignment="1">
      <alignment vertical="center"/>
    </xf>
    <xf numFmtId="0" fontId="4" fillId="0" borderId="24" xfId="0" applyFont="1" applyBorder="1" applyAlignment="1">
      <alignment vertical="center"/>
    </xf>
    <xf numFmtId="0" fontId="4" fillId="0" borderId="21" xfId="0" applyFont="1" applyBorder="1" applyAlignment="1">
      <alignment horizontal="center" vertical="center"/>
    </xf>
    <xf numFmtId="0" fontId="4" fillId="4" borderId="1" xfId="0" applyFont="1" applyFill="1" applyBorder="1" applyAlignment="1">
      <alignment horizontal="center" vertical="center"/>
    </xf>
    <xf numFmtId="0" fontId="4" fillId="0" borderId="40" xfId="0" applyFont="1" applyBorder="1" applyAlignment="1">
      <alignment vertical="center"/>
    </xf>
    <xf numFmtId="0" fontId="4" fillId="0" borderId="24" xfId="0" applyFont="1" applyBorder="1" applyAlignment="1">
      <alignment horizontal="center" vertical="center" wrapText="1"/>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4" borderId="1" xfId="0" applyFont="1" applyFill="1" applyBorder="1" applyAlignment="1">
      <alignment horizontal="left" vertical="center"/>
    </xf>
    <xf numFmtId="0" fontId="4" fillId="4" borderId="24" xfId="0" applyFont="1" applyFill="1" applyBorder="1" applyAlignment="1">
      <alignment vertical="center" wrapText="1"/>
    </xf>
    <xf numFmtId="0" fontId="4" fillId="0" borderId="24" xfId="0" applyFont="1" applyBorder="1" applyAlignment="1">
      <alignment vertical="center" wrapText="1"/>
    </xf>
    <xf numFmtId="0" fontId="4" fillId="0" borderId="16" xfId="0" applyFont="1" applyBorder="1" applyAlignment="1">
      <alignment horizontal="center" vertical="center"/>
    </xf>
    <xf numFmtId="0" fontId="4" fillId="4" borderId="1" xfId="0" applyFont="1" applyFill="1" applyBorder="1" applyAlignment="1">
      <alignment vertical="center"/>
    </xf>
    <xf numFmtId="0" fontId="4" fillId="0" borderId="1" xfId="0" applyFont="1" applyBorder="1" applyAlignment="1">
      <alignment vertical="center" shrinkToFit="1"/>
    </xf>
    <xf numFmtId="176" fontId="4" fillId="0" borderId="21" xfId="0" applyNumberFormat="1" applyFont="1" applyBorder="1" applyAlignment="1">
      <alignment vertical="center"/>
    </xf>
    <xf numFmtId="0" fontId="4" fillId="0" borderId="41" xfId="0" applyFont="1" applyBorder="1" applyAlignment="1">
      <alignment horizontal="center" vertical="center"/>
    </xf>
    <xf numFmtId="0" fontId="4" fillId="0" borderId="25" xfId="0" applyFont="1" applyBorder="1" applyAlignme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16" xfId="0" applyFont="1" applyBorder="1" applyAlignment="1">
      <alignment vertical="center"/>
    </xf>
    <xf numFmtId="0" fontId="4" fillId="0" borderId="44" xfId="0" applyFont="1" applyBorder="1" applyAlignment="1">
      <alignment vertical="center"/>
    </xf>
    <xf numFmtId="0" fontId="4" fillId="0" borderId="21" xfId="0" applyFont="1" applyBorder="1" applyAlignment="1">
      <alignment horizontal="left" vertical="center"/>
    </xf>
    <xf numFmtId="0" fontId="4" fillId="0" borderId="22" xfId="0" applyFont="1" applyBorder="1" applyAlignment="1">
      <alignment vertical="center" shrinkToFit="1"/>
    </xf>
    <xf numFmtId="0" fontId="4" fillId="0" borderId="45" xfId="0" applyFont="1" applyBorder="1" applyAlignment="1">
      <alignment horizontal="center" vertical="center"/>
    </xf>
    <xf numFmtId="0" fontId="4" fillId="0" borderId="40" xfId="0" applyFont="1" applyBorder="1" applyAlignment="1">
      <alignment horizontal="left" vertical="center"/>
    </xf>
    <xf numFmtId="0" fontId="4" fillId="0" borderId="46" xfId="0" applyFont="1" applyBorder="1" applyAlignment="1">
      <alignment vertical="center" shrinkToFit="1"/>
    </xf>
    <xf numFmtId="0" fontId="4" fillId="0" borderId="45" xfId="0" applyFont="1" applyBorder="1" applyAlignment="1">
      <alignment horizontal="center" vertical="center" wrapText="1"/>
    </xf>
    <xf numFmtId="38" fontId="4" fillId="4" borderId="1" xfId="3" applyFont="1" applyFill="1" applyBorder="1" applyAlignment="1">
      <alignment horizontal="right" vertical="center"/>
    </xf>
    <xf numFmtId="0" fontId="4" fillId="4" borderId="7" xfId="0" applyFont="1" applyFill="1" applyBorder="1" applyAlignment="1">
      <alignment horizontal="left" vertical="center"/>
    </xf>
    <xf numFmtId="0" fontId="4" fillId="4" borderId="47" xfId="0" applyFont="1" applyFill="1" applyBorder="1" applyAlignment="1">
      <alignment horizontal="left" vertical="center"/>
    </xf>
    <xf numFmtId="38" fontId="4" fillId="0" borderId="1" xfId="3" applyFont="1" applyBorder="1" applyAlignment="1">
      <alignment horizontal="right" vertical="center"/>
    </xf>
    <xf numFmtId="0" fontId="4" fillId="4" borderId="27" xfId="0" applyFont="1" applyFill="1" applyBorder="1" applyAlignment="1">
      <alignment horizontal="left" vertical="center"/>
    </xf>
    <xf numFmtId="0" fontId="4" fillId="4" borderId="44" xfId="0" applyFont="1" applyFill="1" applyBorder="1" applyAlignment="1">
      <alignment horizontal="left" vertical="center"/>
    </xf>
    <xf numFmtId="0" fontId="4" fillId="0" borderId="0" xfId="0" applyFont="1" applyAlignment="1">
      <alignment horizontal="right" vertical="center"/>
    </xf>
    <xf numFmtId="0" fontId="4" fillId="4" borderId="37" xfId="0" applyFont="1" applyFill="1" applyBorder="1" applyAlignment="1">
      <alignment horizontal="left" vertical="center"/>
    </xf>
    <xf numFmtId="0" fontId="4" fillId="4" borderId="48" xfId="0" applyFont="1" applyFill="1" applyBorder="1" applyAlignment="1">
      <alignment horizontal="left" vertical="center"/>
    </xf>
    <xf numFmtId="0" fontId="4" fillId="4" borderId="10" xfId="0" applyFont="1" applyFill="1" applyBorder="1" applyAlignment="1">
      <alignment horizontal="center" vertical="center"/>
    </xf>
    <xf numFmtId="0" fontId="1" fillId="0" borderId="0" xfId="0" applyFont="1" applyAlignment="1">
      <alignment horizontal="right" vertical="center"/>
    </xf>
    <xf numFmtId="0" fontId="8" fillId="0" borderId="0" xfId="0" applyFont="1" applyBorder="1" applyAlignment="1">
      <alignment horizontal="center" vertical="center"/>
    </xf>
    <xf numFmtId="0" fontId="1" fillId="0" borderId="0" xfId="0" applyFont="1" applyAlignment="1">
      <alignment horizontal="center" vertical="center"/>
    </xf>
    <xf numFmtId="0" fontId="4" fillId="0" borderId="17" xfId="0" applyFont="1" applyBorder="1" applyAlignment="1">
      <alignment horizontal="center" vertical="center" wrapText="1"/>
    </xf>
    <xf numFmtId="0" fontId="4" fillId="0" borderId="49" xfId="0" applyFont="1" applyBorder="1" applyAlignment="1">
      <alignment horizontal="center" vertical="center"/>
    </xf>
    <xf numFmtId="0" fontId="4" fillId="4" borderId="0" xfId="0" applyFont="1" applyFill="1" applyBorder="1" applyAlignment="1">
      <alignment horizontal="center" vertical="center"/>
    </xf>
    <xf numFmtId="0" fontId="9" fillId="0" borderId="0" xfId="0" applyFont="1" applyAlignment="1">
      <alignment vertical="center"/>
    </xf>
    <xf numFmtId="0" fontId="4" fillId="0" borderId="2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wrapText="1"/>
    </xf>
    <xf numFmtId="0" fontId="4" fillId="0" borderId="52"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53"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wrapText="1"/>
    </xf>
    <xf numFmtId="0" fontId="4" fillId="0" borderId="21" xfId="0" applyFont="1" applyBorder="1" applyAlignment="1">
      <alignment horizontal="center" vertical="center" wrapText="1"/>
    </xf>
    <xf numFmtId="0" fontId="4" fillId="4" borderId="25" xfId="0" applyFont="1" applyFill="1" applyBorder="1" applyAlignment="1">
      <alignment vertical="center"/>
    </xf>
    <xf numFmtId="0" fontId="4" fillId="0" borderId="14" xfId="0" applyFont="1" applyBorder="1" applyAlignment="1">
      <alignment vertical="center"/>
    </xf>
    <xf numFmtId="0" fontId="4" fillId="0" borderId="54" xfId="0" applyFont="1" applyBorder="1" applyAlignment="1">
      <alignment horizontal="center" vertical="center" wrapText="1"/>
    </xf>
    <xf numFmtId="0" fontId="4" fillId="4" borderId="24"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55" xfId="0" applyFont="1" applyBorder="1" applyAlignment="1">
      <alignment horizontal="center" vertical="center" wrapText="1"/>
    </xf>
    <xf numFmtId="0" fontId="1" fillId="0" borderId="7" xfId="0" applyFont="1" applyBorder="1" applyAlignment="1">
      <alignment horizontal="center" vertical="center"/>
    </xf>
    <xf numFmtId="0" fontId="4" fillId="0" borderId="54" xfId="0" applyFont="1" applyBorder="1" applyAlignment="1">
      <alignment horizontal="center" vertical="center"/>
    </xf>
    <xf numFmtId="0" fontId="4" fillId="4" borderId="24" xfId="0" applyFont="1" applyFill="1" applyBorder="1" applyAlignment="1">
      <alignment horizontal="center" vertical="center"/>
    </xf>
    <xf numFmtId="0" fontId="1" fillId="0" borderId="37" xfId="0" applyFont="1" applyBorder="1" applyAlignment="1">
      <alignment horizontal="center" vertical="center"/>
    </xf>
    <xf numFmtId="0" fontId="4" fillId="4" borderId="21" xfId="0" applyFont="1" applyFill="1" applyBorder="1" applyAlignment="1">
      <alignment vertical="center"/>
    </xf>
    <xf numFmtId="0" fontId="4" fillId="4" borderId="22" xfId="0" applyFont="1" applyFill="1" applyBorder="1" applyAlignment="1">
      <alignment vertical="center"/>
    </xf>
    <xf numFmtId="0" fontId="4" fillId="0" borderId="55" xfId="0" applyFont="1" applyBorder="1" applyAlignment="1">
      <alignment horizontal="center" vertical="center"/>
    </xf>
    <xf numFmtId="0" fontId="1" fillId="4" borderId="7" xfId="0" applyFont="1" applyFill="1" applyBorder="1" applyAlignment="1">
      <alignment horizontal="center" wrapText="1"/>
    </xf>
    <xf numFmtId="0" fontId="4" fillId="0" borderId="25" xfId="0" applyFont="1" applyBorder="1" applyAlignment="1">
      <alignment horizontal="center" vertical="center" wrapText="1"/>
    </xf>
    <xf numFmtId="0" fontId="4" fillId="0" borderId="20" xfId="0" applyFont="1" applyBorder="1" applyAlignment="1">
      <alignment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5" xfId="0" applyFont="1" applyBorder="1" applyAlignment="1">
      <alignment vertical="center"/>
    </xf>
    <xf numFmtId="0" fontId="1" fillId="4" borderId="27" xfId="0" applyFont="1" applyFill="1" applyBorder="1" applyAlignment="1">
      <alignment horizontal="center" wrapText="1"/>
    </xf>
    <xf numFmtId="0" fontId="4" fillId="0" borderId="58" xfId="0" applyFont="1" applyBorder="1" applyAlignment="1">
      <alignment horizontal="center" vertical="center"/>
    </xf>
    <xf numFmtId="0" fontId="4" fillId="0" borderId="59" xfId="0" applyFont="1" applyBorder="1" applyAlignment="1">
      <alignment vertical="center"/>
    </xf>
    <xf numFmtId="0" fontId="4" fillId="0" borderId="25" xfId="0" applyFont="1" applyBorder="1" applyAlignment="1">
      <alignment horizontal="center" vertical="center"/>
    </xf>
    <xf numFmtId="0" fontId="1" fillId="4" borderId="37" xfId="0" applyFont="1" applyFill="1" applyBorder="1" applyAlignment="1">
      <alignment horizontal="center" wrapText="1"/>
    </xf>
    <xf numFmtId="0" fontId="4" fillId="0" borderId="60" xfId="0" applyFont="1" applyBorder="1" applyAlignment="1">
      <alignment horizontal="center" vertical="center" wrapText="1"/>
    </xf>
    <xf numFmtId="0" fontId="4" fillId="4" borderId="20" xfId="0" applyFont="1" applyFill="1" applyBorder="1" applyAlignment="1">
      <alignment vertical="center"/>
    </xf>
    <xf numFmtId="0" fontId="4" fillId="0" borderId="61"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0" xfId="0" applyFont="1" applyAlignment="1">
      <alignment horizontal="left" vertical="center"/>
    </xf>
    <xf numFmtId="0" fontId="4" fillId="4" borderId="62"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vertical="center"/>
    </xf>
    <xf numFmtId="0" fontId="4" fillId="0" borderId="65" xfId="0" applyFont="1" applyBorder="1" applyAlignment="1">
      <alignment vertical="center"/>
    </xf>
    <xf numFmtId="0" fontId="4" fillId="0" borderId="1" xfId="0" applyFont="1" applyBorder="1" applyAlignment="1">
      <alignment horizontal="center" vertical="center" shrinkToFit="1"/>
    </xf>
    <xf numFmtId="0" fontId="4" fillId="0" borderId="66" xfId="0" applyFont="1" applyBorder="1" applyAlignment="1">
      <alignment horizontal="center" vertical="center"/>
    </xf>
    <xf numFmtId="0" fontId="4" fillId="0" borderId="65" xfId="0" applyFont="1" applyBorder="1" applyAlignment="1">
      <alignment horizontal="center" vertical="center"/>
    </xf>
    <xf numFmtId="0" fontId="4" fillId="4" borderId="1" xfId="0" applyFont="1" applyFill="1" applyBorder="1" applyAlignment="1">
      <alignment horizontal="center" vertical="center" shrinkToFit="1"/>
    </xf>
    <xf numFmtId="0" fontId="4" fillId="4" borderId="21" xfId="0" applyFont="1" applyFill="1" applyBorder="1" applyAlignment="1">
      <alignment horizontal="right" vertical="center"/>
    </xf>
    <xf numFmtId="0" fontId="4" fillId="0" borderId="40" xfId="0" applyFont="1" applyBorder="1" applyAlignment="1">
      <alignment horizontal="right" vertical="center"/>
    </xf>
    <xf numFmtId="0" fontId="4" fillId="4" borderId="16" xfId="0" applyFont="1" applyFill="1" applyBorder="1" applyAlignment="1">
      <alignment horizontal="right" vertical="center"/>
    </xf>
    <xf numFmtId="0" fontId="4" fillId="0" borderId="16" xfId="0" applyFont="1" applyBorder="1" applyAlignment="1">
      <alignment horizontal="right" vertical="center"/>
    </xf>
    <xf numFmtId="0" fontId="4" fillId="4" borderId="24" xfId="0" applyFont="1" applyFill="1" applyBorder="1" applyAlignment="1">
      <alignment horizontal="right" vertical="center"/>
    </xf>
    <xf numFmtId="0" fontId="4" fillId="0" borderId="24" xfId="0" applyFont="1" applyBorder="1" applyAlignment="1">
      <alignment horizontal="right" vertical="center"/>
    </xf>
    <xf numFmtId="0" fontId="4" fillId="0" borderId="47" xfId="0" applyFont="1" applyBorder="1" applyAlignment="1">
      <alignment horizontal="center" vertical="center"/>
    </xf>
    <xf numFmtId="0" fontId="4" fillId="0" borderId="67" xfId="0" applyFont="1" applyBorder="1" applyAlignment="1">
      <alignment horizontal="center" vertical="center"/>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8" xfId="0" applyFont="1" applyBorder="1" applyAlignment="1">
      <alignment horizontal="center" vertical="center"/>
    </xf>
    <xf numFmtId="0" fontId="4" fillId="0" borderId="68"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vertical="center" shrinkToFit="1"/>
    </xf>
    <xf numFmtId="176" fontId="4" fillId="0" borderId="24" xfId="0" applyNumberFormat="1" applyFont="1" applyBorder="1" applyAlignment="1">
      <alignment vertical="center"/>
    </xf>
    <xf numFmtId="0" fontId="4" fillId="0" borderId="40" xfId="0" applyFont="1" applyBorder="1" applyAlignment="1">
      <alignment vertical="center" shrinkToFit="1"/>
    </xf>
    <xf numFmtId="0" fontId="4" fillId="4" borderId="60" xfId="0" applyFont="1" applyFill="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center" wrapText="1"/>
    </xf>
    <xf numFmtId="0" fontId="10" fillId="0" borderId="0" xfId="0" applyFont="1" applyAlignment="1">
      <alignment horizontal="left" vertical="top"/>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60" xfId="0" applyFont="1" applyBorder="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left" vertical="center"/>
    </xf>
    <xf numFmtId="0" fontId="4" fillId="0" borderId="25" xfId="0" applyFont="1" applyBorder="1" applyAlignment="1">
      <alignment horizontal="left" vertical="center" wrapText="1"/>
    </xf>
    <xf numFmtId="0" fontId="4" fillId="0" borderId="59" xfId="0" applyFont="1" applyBorder="1" applyAlignment="1">
      <alignment horizontal="center" vertical="center" wrapText="1"/>
    </xf>
    <xf numFmtId="0" fontId="4" fillId="0" borderId="71" xfId="0" applyFont="1" applyBorder="1" applyAlignment="1">
      <alignment vertical="center"/>
    </xf>
    <xf numFmtId="0" fontId="4" fillId="0" borderId="59" xfId="0" applyFont="1" applyBorder="1" applyAlignment="1">
      <alignment horizontal="center" vertical="center"/>
    </xf>
    <xf numFmtId="0" fontId="4" fillId="0" borderId="72" xfId="0" applyFont="1" applyBorder="1" applyAlignment="1">
      <alignment horizontal="center" vertical="center"/>
    </xf>
    <xf numFmtId="0" fontId="4" fillId="4" borderId="16" xfId="0" applyFont="1" applyFill="1" applyBorder="1" applyAlignment="1">
      <alignment vertical="center"/>
    </xf>
    <xf numFmtId="0" fontId="4" fillId="4" borderId="16" xfId="0" applyFont="1" applyFill="1" applyBorder="1" applyAlignment="1">
      <alignment vertical="center" wrapText="1"/>
    </xf>
    <xf numFmtId="0" fontId="4" fillId="4" borderId="17" xfId="0" applyFont="1" applyFill="1" applyBorder="1" applyAlignment="1">
      <alignment vertical="center"/>
    </xf>
    <xf numFmtId="177" fontId="4" fillId="0" borderId="0" xfId="0" applyNumberFormat="1" applyFont="1" applyAlignment="1">
      <alignment vertical="center"/>
    </xf>
    <xf numFmtId="0" fontId="11" fillId="0" borderId="0" xfId="0" applyFont="1" applyBorder="1" applyAlignment="1">
      <alignment horizontal="center" vertical="center"/>
    </xf>
    <xf numFmtId="0" fontId="4" fillId="0" borderId="73" xfId="0" applyFont="1" applyFill="1" applyBorder="1" applyAlignment="1">
      <alignment horizontal="center" vertical="center" shrinkToFit="1"/>
    </xf>
    <xf numFmtId="0" fontId="4" fillId="0" borderId="74" xfId="0" applyFont="1" applyFill="1" applyBorder="1" applyAlignment="1">
      <alignment horizontal="left" vertical="center" shrinkToFit="1"/>
    </xf>
    <xf numFmtId="0" fontId="4" fillId="0" borderId="75" xfId="0" applyFont="1" applyFill="1" applyBorder="1" applyAlignment="1">
      <alignment horizontal="center" vertical="center" shrinkToFit="1"/>
    </xf>
    <xf numFmtId="0" fontId="4" fillId="0" borderId="2" xfId="0" applyFont="1" applyFill="1" applyBorder="1" applyAlignment="1">
      <alignment horizontal="left" vertical="center" shrinkToFit="1"/>
    </xf>
    <xf numFmtId="0" fontId="4" fillId="0" borderId="1" xfId="0" applyFont="1" applyBorder="1" applyAlignment="1">
      <alignment vertical="center" wrapText="1"/>
    </xf>
    <xf numFmtId="0" fontId="4" fillId="4" borderId="6" xfId="0" applyFont="1" applyFill="1" applyBorder="1" applyAlignment="1">
      <alignment vertical="center"/>
    </xf>
    <xf numFmtId="0" fontId="4" fillId="4" borderId="76" xfId="0" applyFont="1" applyFill="1" applyBorder="1" applyAlignment="1">
      <alignment vertical="center"/>
    </xf>
    <xf numFmtId="0" fontId="4" fillId="4" borderId="77" xfId="0" applyFont="1" applyFill="1" applyBorder="1" applyAlignment="1">
      <alignment vertical="center"/>
    </xf>
    <xf numFmtId="0" fontId="4" fillId="4" borderId="78" xfId="0" applyFont="1" applyFill="1" applyBorder="1" applyAlignment="1">
      <alignment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1" fillId="0" borderId="1" xfId="0" applyFont="1" applyBorder="1" applyAlignment="1">
      <alignment horizontal="center" vertical="center" shrinkToFit="1"/>
    </xf>
    <xf numFmtId="0" fontId="1" fillId="4" borderId="1" xfId="0" applyFont="1" applyFill="1" applyBorder="1" applyAlignment="1">
      <alignment vertical="center" shrinkToFit="1"/>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38" fontId="4" fillId="0" borderId="68" xfId="3" applyFont="1" applyBorder="1" applyAlignment="1">
      <alignment horizontal="right" vertical="center"/>
    </xf>
    <xf numFmtId="38" fontId="4" fillId="0" borderId="37" xfId="3" applyFont="1" applyBorder="1" applyAlignment="1">
      <alignment horizontal="right" vertical="center"/>
    </xf>
    <xf numFmtId="38" fontId="4" fillId="0" borderId="88" xfId="3" applyFont="1" applyBorder="1" applyAlignment="1">
      <alignment horizontal="right" vertical="center"/>
    </xf>
    <xf numFmtId="0" fontId="1" fillId="0" borderId="1" xfId="0" applyFont="1" applyBorder="1" applyAlignment="1">
      <alignment horizontal="center" vertical="center"/>
    </xf>
    <xf numFmtId="0" fontId="1" fillId="4" borderId="1" xfId="0" applyFont="1" applyFill="1" applyBorder="1" applyAlignment="1">
      <alignment vertical="center"/>
    </xf>
    <xf numFmtId="0" fontId="4" fillId="0" borderId="89" xfId="0" applyFont="1" applyBorder="1" applyAlignment="1">
      <alignment horizontal="center" vertical="center"/>
    </xf>
    <xf numFmtId="38" fontId="4" fillId="0" borderId="90" xfId="3" applyFont="1" applyBorder="1" applyAlignment="1">
      <alignment horizontal="right" vertical="center"/>
    </xf>
    <xf numFmtId="38" fontId="4" fillId="0" borderId="91" xfId="3" applyFont="1" applyBorder="1" applyAlignment="1">
      <alignment horizontal="right" vertical="center"/>
    </xf>
    <xf numFmtId="38" fontId="4" fillId="0" borderId="92" xfId="3" applyFont="1" applyBorder="1" applyAlignment="1">
      <alignment horizontal="right" vertical="center"/>
    </xf>
    <xf numFmtId="9" fontId="4" fillId="0" borderId="79" xfId="1" applyNumberFormat="1" applyFont="1" applyBorder="1" applyAlignment="1">
      <alignment horizontal="center" vertical="center"/>
    </xf>
    <xf numFmtId="38" fontId="4" fillId="4" borderId="80" xfId="3" applyFont="1" applyFill="1" applyBorder="1" applyAlignment="1">
      <alignment vertical="center"/>
    </xf>
    <xf numFmtId="38" fontId="4" fillId="0" borderId="93" xfId="3" applyFont="1" applyBorder="1" applyAlignment="1">
      <alignment vertical="center"/>
    </xf>
    <xf numFmtId="38" fontId="4" fillId="0" borderId="94" xfId="3" applyFont="1" applyBorder="1" applyAlignment="1">
      <alignment vertical="center"/>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xf>
    <xf numFmtId="9" fontId="4" fillId="0" borderId="87" xfId="1" applyNumberFormat="1" applyFont="1" applyBorder="1" applyAlignment="1">
      <alignment horizontal="center" vertical="center"/>
    </xf>
    <xf numFmtId="38" fontId="4" fillId="4" borderId="68" xfId="3" applyFont="1" applyFill="1" applyBorder="1" applyAlignment="1">
      <alignment vertical="center"/>
    </xf>
    <xf numFmtId="0" fontId="4" fillId="0" borderId="1" xfId="0" applyFont="1" applyBorder="1" applyAlignment="1">
      <alignment horizontal="center" vertical="center" wrapText="1" shrinkToFit="1"/>
    </xf>
    <xf numFmtId="9" fontId="1" fillId="4" borderId="1" xfId="0" applyNumberFormat="1" applyFont="1" applyFill="1" applyBorder="1" applyAlignment="1">
      <alignment vertical="center"/>
    </xf>
    <xf numFmtId="9" fontId="4" fillId="0" borderId="95" xfId="1" applyNumberFormat="1" applyFont="1" applyBorder="1" applyAlignment="1">
      <alignment horizontal="center" vertical="center"/>
    </xf>
    <xf numFmtId="178" fontId="4" fillId="4" borderId="3" xfId="3" applyNumberFormat="1" applyFont="1" applyFill="1" applyBorder="1" applyAlignment="1">
      <alignment vertical="center"/>
    </xf>
    <xf numFmtId="177" fontId="4" fillId="0" borderId="1" xfId="0" applyNumberFormat="1" applyFont="1" applyBorder="1" applyAlignment="1">
      <alignment horizontal="center" vertical="center" wrapText="1" shrinkToFit="1"/>
    </xf>
    <xf numFmtId="177" fontId="1" fillId="4" borderId="1" xfId="0" applyNumberFormat="1" applyFont="1" applyFill="1" applyBorder="1" applyAlignment="1">
      <alignment vertical="center"/>
    </xf>
    <xf numFmtId="0" fontId="1" fillId="5" borderId="1" xfId="0" applyFont="1" applyFill="1" applyBorder="1" applyAlignment="1">
      <alignment horizontal="center" vertical="center"/>
    </xf>
    <xf numFmtId="178" fontId="1" fillId="4" borderId="1" xfId="0" applyNumberFormat="1" applyFont="1" applyFill="1" applyBorder="1" applyAlignment="1">
      <alignment vertical="center"/>
    </xf>
    <xf numFmtId="38" fontId="4" fillId="4" borderId="3" xfId="3" applyFont="1" applyFill="1" applyBorder="1" applyAlignment="1">
      <alignment vertical="center"/>
    </xf>
    <xf numFmtId="38" fontId="12" fillId="0" borderId="1" xfId="2" applyFont="1" applyFill="1" applyBorder="1" applyAlignment="1">
      <alignment vertical="center" wrapText="1"/>
    </xf>
    <xf numFmtId="38" fontId="12" fillId="0" borderId="1" xfId="2" applyFont="1" applyFill="1" applyBorder="1" applyAlignment="1">
      <alignment vertical="center"/>
    </xf>
    <xf numFmtId="9" fontId="4" fillId="0" borderId="89" xfId="1" applyNumberFormat="1" applyFont="1" applyBorder="1" applyAlignment="1">
      <alignment horizontal="center" vertical="center"/>
    </xf>
    <xf numFmtId="38" fontId="4" fillId="4" borderId="90" xfId="3" applyFont="1" applyFill="1" applyBorder="1" applyAlignment="1">
      <alignment vertical="center"/>
    </xf>
    <xf numFmtId="0" fontId="4" fillId="0" borderId="0" xfId="0" applyFont="1" applyAlignment="1">
      <alignment horizontal="center"/>
    </xf>
    <xf numFmtId="0" fontId="4" fillId="0" borderId="21" xfId="0" applyFont="1" applyBorder="1" applyAlignment="1">
      <alignment horizontal="center" vertical="center" shrinkToFit="1"/>
    </xf>
    <xf numFmtId="0" fontId="4" fillId="0" borderId="40" xfId="0" applyFont="1" applyBorder="1" applyAlignment="1">
      <alignment horizontal="center" vertical="center" shrinkToFit="1"/>
    </xf>
    <xf numFmtId="49" fontId="4" fillId="0" borderId="0" xfId="0" applyNumberFormat="1" applyFont="1" applyAlignment="1">
      <alignment vertical="center"/>
    </xf>
    <xf numFmtId="0" fontId="4" fillId="0" borderId="1" xfId="0" applyFont="1" applyBorder="1" applyAlignment="1">
      <alignment horizontal="center" vertical="top" wrapText="1"/>
    </xf>
    <xf numFmtId="0" fontId="4" fillId="0" borderId="0" xfId="0" applyFont="1" applyAlignment="1">
      <alignment horizontal="center" vertical="top"/>
    </xf>
    <xf numFmtId="3" fontId="4" fillId="0" borderId="1" xfId="0" applyNumberFormat="1" applyFont="1" applyBorder="1" applyAlignment="1">
      <alignment horizontal="center" vertical="center" wrapText="1"/>
    </xf>
    <xf numFmtId="0" fontId="4" fillId="0" borderId="0" xfId="0" applyFont="1" applyBorder="1" applyAlignment="1">
      <alignment vertical="center" shrinkToFit="1"/>
    </xf>
    <xf numFmtId="0" fontId="4" fillId="0" borderId="1" xfId="0" applyFont="1" applyBorder="1" applyAlignment="1">
      <alignment horizontal="center" vertical="top"/>
    </xf>
    <xf numFmtId="0" fontId="5" fillId="0" borderId="0" xfId="0" applyFont="1" applyBorder="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xf>
    <xf numFmtId="0" fontId="5" fillId="0" borderId="0" xfId="0" applyFont="1" applyBorder="1" applyAlignment="1">
      <alignment horizontal="left" vertical="top"/>
    </xf>
    <xf numFmtId="179" fontId="4" fillId="0" borderId="1" xfId="0" applyNumberFormat="1" applyFont="1" applyBorder="1" applyAlignment="1">
      <alignment horizontal="center" vertical="center"/>
    </xf>
    <xf numFmtId="3" fontId="4" fillId="4" borderId="1" xfId="0" applyNumberFormat="1" applyFont="1" applyFill="1" applyBorder="1" applyAlignment="1">
      <alignment horizontal="right" vertical="center"/>
    </xf>
    <xf numFmtId="3" fontId="4" fillId="0" borderId="1" xfId="0" applyNumberFormat="1" applyFont="1" applyBorder="1" applyAlignment="1">
      <alignment vertical="center"/>
    </xf>
    <xf numFmtId="3" fontId="4" fillId="4"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9" fontId="4" fillId="4" borderId="1" xfId="0" applyNumberFormat="1" applyFont="1" applyFill="1" applyBorder="1" applyAlignment="1">
      <alignment horizontal="left" vertical="center"/>
    </xf>
    <xf numFmtId="38" fontId="12" fillId="5" borderId="1" xfId="2" applyFont="1" applyFill="1" applyBorder="1" applyAlignment="1">
      <alignment vertical="center"/>
    </xf>
    <xf numFmtId="3" fontId="4" fillId="0" borderId="1" xfId="0" applyNumberFormat="1" applyFont="1" applyFill="1" applyBorder="1" applyAlignment="1">
      <alignment horizontal="right" vertical="center"/>
    </xf>
  </cellXfs>
  <cellStyles count="4">
    <cellStyle name="パーセント_市町村要綱別紙様式（案）(R7.7.2修正)" xfId="1"/>
    <cellStyle name="桁区切り_R5県要綱様式（エクセル）" xfId="2"/>
    <cellStyle name="標準" xfId="0" builtinId="0"/>
    <cellStyle name="桁区切り" xfId="3" builtinId="6"/>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6" tint="-0.5"/>
  </sheetPr>
  <dimension ref="A1:C20"/>
  <sheetViews>
    <sheetView workbookViewId="0">
      <selection activeCell="A2" sqref="A2"/>
    </sheetView>
  </sheetViews>
  <sheetFormatPr defaultRowHeight="20.25" customHeight="1"/>
  <cols>
    <col min="1" max="1" width="16.375" style="1" customWidth="1"/>
    <col min="2" max="2" width="27.375" style="1" customWidth="1"/>
    <col min="3" max="3" width="18.25" style="2" customWidth="1"/>
    <col min="4" max="16384" width="9" style="1" customWidth="1"/>
  </cols>
  <sheetData>
    <row r="1" spans="1:3" ht="20.25" customHeight="1">
      <c r="A1" s="3" t="s">
        <v>173</v>
      </c>
      <c r="B1" s="8" t="s">
        <v>174</v>
      </c>
      <c r="C1" s="12" t="s">
        <v>167</v>
      </c>
    </row>
    <row r="2" spans="1:3" ht="20.25" customHeight="1">
      <c r="A2" s="4" t="s">
        <v>162</v>
      </c>
      <c r="B2" s="9" t="s">
        <v>175</v>
      </c>
      <c r="C2" s="13" t="s">
        <v>168</v>
      </c>
    </row>
    <row r="3" spans="1:3" ht="20.25" customHeight="1">
      <c r="A3" s="5" t="s">
        <v>163</v>
      </c>
      <c r="B3" s="10" t="s">
        <v>198</v>
      </c>
      <c r="C3" s="14"/>
    </row>
    <row r="4" spans="1:3" ht="20.25" customHeight="1">
      <c r="A4" s="6" t="s">
        <v>164</v>
      </c>
      <c r="B4" s="11" t="s">
        <v>48</v>
      </c>
      <c r="C4" s="15" t="s">
        <v>180</v>
      </c>
    </row>
    <row r="5" spans="1:3" ht="20.25" customHeight="1">
      <c r="A5" s="4" t="s">
        <v>166</v>
      </c>
      <c r="B5" s="9" t="s">
        <v>127</v>
      </c>
      <c r="C5" s="13"/>
    </row>
    <row r="6" spans="1:3" ht="20.25" customHeight="1">
      <c r="A6" s="5" t="s">
        <v>216</v>
      </c>
      <c r="B6" s="10" t="s">
        <v>61</v>
      </c>
      <c r="C6" s="14"/>
    </row>
    <row r="7" spans="1:3" ht="20.25" customHeight="1">
      <c r="A7" s="6" t="s">
        <v>169</v>
      </c>
      <c r="B7" s="11" t="s">
        <v>7</v>
      </c>
      <c r="C7" s="15" t="s">
        <v>179</v>
      </c>
    </row>
    <row r="8" spans="1:3" ht="20.25" customHeight="1">
      <c r="A8" s="4" t="s">
        <v>57</v>
      </c>
      <c r="B8" s="9" t="s">
        <v>127</v>
      </c>
      <c r="C8" s="13"/>
    </row>
    <row r="9" spans="1:3" ht="20.25" customHeight="1">
      <c r="A9" s="5" t="s">
        <v>136</v>
      </c>
      <c r="B9" s="10" t="s">
        <v>177</v>
      </c>
      <c r="C9" s="14"/>
    </row>
    <row r="10" spans="1:3" ht="20.25" customHeight="1">
      <c r="A10" s="6" t="s">
        <v>217</v>
      </c>
      <c r="B10" s="11" t="s">
        <v>181</v>
      </c>
      <c r="C10" s="15" t="s">
        <v>182</v>
      </c>
    </row>
    <row r="11" spans="1:3" ht="20.25" customHeight="1">
      <c r="A11" s="4" t="s">
        <v>170</v>
      </c>
      <c r="B11" s="9" t="s">
        <v>127</v>
      </c>
      <c r="C11" s="13"/>
    </row>
    <row r="12" spans="1:3" ht="20.25" customHeight="1">
      <c r="A12" s="5" t="s">
        <v>171</v>
      </c>
      <c r="B12" s="10" t="s">
        <v>93</v>
      </c>
      <c r="C12" s="14"/>
    </row>
    <row r="13" spans="1:3" ht="20.25" customHeight="1">
      <c r="A13" s="6" t="s">
        <v>1</v>
      </c>
      <c r="B13" s="11" t="s">
        <v>183</v>
      </c>
      <c r="C13" s="15" t="s">
        <v>135</v>
      </c>
    </row>
    <row r="14" spans="1:3" ht="20.25" customHeight="1">
      <c r="A14" s="4" t="s">
        <v>26</v>
      </c>
      <c r="B14" s="9" t="s">
        <v>184</v>
      </c>
      <c r="C14" s="13"/>
    </row>
    <row r="15" spans="1:3" ht="20.25" customHeight="1">
      <c r="A15" s="4" t="s">
        <v>219</v>
      </c>
      <c r="B15" s="9" t="s">
        <v>5</v>
      </c>
      <c r="C15" s="13"/>
    </row>
    <row r="16" spans="1:3" ht="20.25" customHeight="1">
      <c r="A16" s="4" t="s">
        <v>172</v>
      </c>
      <c r="B16" s="9" t="s">
        <v>212</v>
      </c>
      <c r="C16" s="13"/>
    </row>
    <row r="17" spans="1:1" ht="20.25" customHeight="1">
      <c r="A17" s="7"/>
    </row>
    <row r="18" spans="1:1" ht="20.25" customHeight="1">
      <c r="A18" s="7"/>
    </row>
    <row r="19" spans="1:1" ht="20.25" customHeight="1">
      <c r="A19" s="7"/>
    </row>
    <row r="20" spans="1:1" ht="20.25" customHeight="1">
      <c r="A20" s="7"/>
    </row>
  </sheetData>
  <mergeCells count="5">
    <mergeCell ref="C2:C3"/>
    <mergeCell ref="C4:C6"/>
    <mergeCell ref="C7:C9"/>
    <mergeCell ref="C10:C12"/>
    <mergeCell ref="C13:C16"/>
  </mergeCells>
  <phoneticPr fontId="3"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27"/>
  <sheetViews>
    <sheetView view="pageBreakPreview" zoomScaleSheetLayoutView="100" workbookViewId="0">
      <selection activeCell="D7" sqref="D7"/>
    </sheetView>
  </sheetViews>
  <sheetFormatPr defaultRowHeight="20.100000000000001" customHeight="1"/>
  <cols>
    <col min="1" max="1" width="7.75" style="1" customWidth="1"/>
    <col min="2" max="2" width="12.625" style="1" customWidth="1"/>
    <col min="3" max="3" width="35.625" style="1" customWidth="1"/>
    <col min="4" max="4" width="20.625" style="1" customWidth="1"/>
    <col min="5" max="8" width="14.125" style="1" customWidth="1"/>
    <col min="9" max="9" width="0.875" style="1" customWidth="1"/>
    <col min="10" max="16384" width="9" style="1" customWidth="1"/>
  </cols>
  <sheetData>
    <row r="1" spans="1:8" ht="13.5">
      <c r="A1" s="1" t="s">
        <v>124</v>
      </c>
    </row>
    <row r="2" spans="1:8" ht="20.100000000000001" customHeight="1">
      <c r="A2" s="71" t="s">
        <v>132</v>
      </c>
      <c r="B2" s="71"/>
      <c r="C2" s="71"/>
      <c r="D2" s="71"/>
      <c r="E2" s="71"/>
      <c r="F2" s="71"/>
      <c r="G2" s="71"/>
      <c r="H2" s="16"/>
    </row>
    <row r="3" spans="1:8" ht="20.100000000000001" customHeight="1">
      <c r="A3" s="72" t="s">
        <v>19</v>
      </c>
      <c r="B3" s="78"/>
      <c r="C3" s="74"/>
      <c r="D3" s="95" t="s">
        <v>22</v>
      </c>
      <c r="E3" s="98"/>
      <c r="F3" s="77"/>
      <c r="G3" s="77"/>
      <c r="H3" s="77"/>
    </row>
    <row r="4" spans="1:8" ht="20.100000000000001" customHeight="1">
      <c r="A4" s="72" t="s">
        <v>17</v>
      </c>
      <c r="B4" s="78"/>
      <c r="C4" s="74"/>
      <c r="D4" s="184" t="s">
        <v>8</v>
      </c>
      <c r="E4" s="186"/>
      <c r="F4" s="77"/>
      <c r="G4" s="77"/>
      <c r="H4" s="77"/>
    </row>
    <row r="5" spans="1:8" ht="9" customHeight="1"/>
    <row r="6" spans="1:8" ht="20.100000000000001" customHeight="1">
      <c r="A6" s="1" t="s">
        <v>86</v>
      </c>
    </row>
    <row r="7" spans="1:8" s="2" customFormat="1" ht="35.1" customHeight="1">
      <c r="A7" s="73" t="s">
        <v>47</v>
      </c>
      <c r="B7" s="79" t="s">
        <v>32</v>
      </c>
      <c r="C7" s="73" t="s">
        <v>46</v>
      </c>
      <c r="D7" s="73" t="s">
        <v>33</v>
      </c>
      <c r="E7" s="79" t="s">
        <v>51</v>
      </c>
      <c r="F7" s="79" t="s">
        <v>27</v>
      </c>
      <c r="G7" s="79" t="s">
        <v>16</v>
      </c>
      <c r="H7" s="79" t="s">
        <v>30</v>
      </c>
    </row>
    <row r="8" spans="1:8" ht="20.100000000000001" customHeight="1">
      <c r="A8" s="74">
        <v>1</v>
      </c>
      <c r="B8" s="74"/>
      <c r="C8" s="74"/>
      <c r="D8" s="74"/>
      <c r="E8" s="74"/>
      <c r="F8" s="74"/>
      <c r="G8" s="74"/>
      <c r="H8" s="74"/>
    </row>
    <row r="9" spans="1:8" ht="20.100000000000001" customHeight="1">
      <c r="A9" s="74">
        <v>2</v>
      </c>
      <c r="B9" s="74"/>
      <c r="C9" s="74"/>
      <c r="D9" s="74"/>
      <c r="E9" s="74"/>
      <c r="F9" s="74"/>
      <c r="G9" s="74"/>
      <c r="H9" s="74"/>
    </row>
    <row r="10" spans="1:8" ht="20.100000000000001" customHeight="1">
      <c r="A10" s="74">
        <v>3</v>
      </c>
      <c r="B10" s="74"/>
      <c r="C10" s="74"/>
      <c r="D10" s="74"/>
      <c r="E10" s="74"/>
      <c r="F10" s="74"/>
      <c r="G10" s="74"/>
      <c r="H10" s="74"/>
    </row>
    <row r="11" spans="1:8" ht="20.100000000000001" customHeight="1">
      <c r="A11" s="74">
        <v>4</v>
      </c>
      <c r="B11" s="74"/>
      <c r="C11" s="74"/>
      <c r="D11" s="74"/>
      <c r="E11" s="74"/>
      <c r="F11" s="74"/>
      <c r="G11" s="74"/>
      <c r="H11" s="74"/>
    </row>
    <row r="12" spans="1:8" ht="20.100000000000001" customHeight="1">
      <c r="A12" s="74">
        <v>5</v>
      </c>
      <c r="B12" s="74"/>
      <c r="C12" s="74"/>
      <c r="D12" s="74"/>
      <c r="E12" s="74"/>
      <c r="F12" s="74"/>
      <c r="G12" s="74"/>
      <c r="H12" s="74"/>
    </row>
    <row r="13" spans="1:8" ht="20.100000000000001" customHeight="1">
      <c r="A13" s="74"/>
      <c r="B13" s="74"/>
      <c r="C13" s="74"/>
      <c r="D13" s="74"/>
      <c r="E13" s="74"/>
      <c r="F13" s="74"/>
      <c r="G13" s="74"/>
      <c r="H13" s="74"/>
    </row>
    <row r="14" spans="1:8" ht="20.100000000000001" customHeight="1">
      <c r="A14" s="74"/>
      <c r="B14" s="74"/>
      <c r="C14" s="74"/>
      <c r="D14" s="74"/>
      <c r="E14" s="74"/>
      <c r="F14" s="74"/>
      <c r="G14" s="74"/>
      <c r="H14" s="74"/>
    </row>
    <row r="15" spans="1:8" ht="20.100000000000001" customHeight="1">
      <c r="A15" s="74"/>
      <c r="B15" s="74"/>
      <c r="C15" s="74"/>
      <c r="D15" s="74"/>
      <c r="E15" s="74"/>
      <c r="F15" s="74"/>
      <c r="G15" s="74"/>
      <c r="H15" s="74"/>
    </row>
    <row r="16" spans="1:8" ht="20.100000000000001" customHeight="1">
      <c r="A16" s="74"/>
      <c r="B16" s="74"/>
      <c r="C16" s="74"/>
      <c r="D16" s="74"/>
      <c r="E16" s="74"/>
      <c r="F16" s="74"/>
      <c r="G16" s="74"/>
      <c r="H16" s="74"/>
    </row>
    <row r="17" spans="1:10" ht="20.100000000000001" customHeight="1">
      <c r="A17" s="74"/>
      <c r="B17" s="74"/>
      <c r="C17" s="74"/>
      <c r="D17" s="74"/>
      <c r="E17" s="74"/>
      <c r="F17" s="74"/>
      <c r="G17" s="74"/>
      <c r="H17" s="74"/>
      <c r="I17" s="94"/>
      <c r="J17" s="94" t="s">
        <v>117</v>
      </c>
    </row>
    <row r="18" spans="1:10" ht="2.25" customHeight="1">
      <c r="A18" s="75"/>
      <c r="B18" s="75"/>
      <c r="C18" s="75"/>
      <c r="D18" s="75"/>
      <c r="E18" s="75"/>
      <c r="F18" s="75"/>
      <c r="G18" s="75"/>
      <c r="H18" s="75"/>
    </row>
    <row r="19" spans="1:10" ht="20.100000000000001" customHeight="1">
      <c r="A19" s="76" t="s">
        <v>49</v>
      </c>
      <c r="B19" s="80"/>
      <c r="C19" s="85"/>
      <c r="D19" s="185">
        <f>COUNTA(D8:D18)</f>
        <v>0</v>
      </c>
      <c r="E19" s="75"/>
      <c r="F19" s="75"/>
      <c r="G19" s="75">
        <f>SUM(G8:G18)</f>
        <v>0</v>
      </c>
      <c r="H19" s="75">
        <f>SUM(H8:H18)</f>
        <v>0</v>
      </c>
    </row>
    <row r="20" spans="1:10" ht="9" customHeight="1">
      <c r="A20" s="2"/>
    </row>
    <row r="21" spans="1:10" ht="20.100000000000001" customHeight="1">
      <c r="A21" s="157" t="s">
        <v>209</v>
      </c>
    </row>
    <row r="22" spans="1:10" ht="20.100000000000001" customHeight="1">
      <c r="A22" s="13" t="s">
        <v>99</v>
      </c>
      <c r="B22" s="13"/>
      <c r="C22" s="13" t="s">
        <v>133</v>
      </c>
      <c r="D22" s="13" t="s">
        <v>118</v>
      </c>
      <c r="E22" s="13" t="s">
        <v>102</v>
      </c>
      <c r="F22" s="13" t="s">
        <v>120</v>
      </c>
      <c r="G22" s="13" t="s">
        <v>78</v>
      </c>
    </row>
    <row r="23" spans="1:10" ht="20.100000000000001" customHeight="1">
      <c r="A23" s="77"/>
      <c r="B23" s="77"/>
      <c r="C23" s="86"/>
      <c r="D23" s="86"/>
      <c r="E23" s="86"/>
      <c r="F23" s="86"/>
      <c r="G23" s="86"/>
    </row>
    <row r="24" spans="1:10" ht="20.100000000000001" customHeight="1">
      <c r="A24" s="77"/>
      <c r="B24" s="77"/>
      <c r="C24" s="86"/>
      <c r="D24" s="86"/>
      <c r="E24" s="86"/>
      <c r="F24" s="86"/>
      <c r="G24" s="86"/>
    </row>
    <row r="25" spans="1:10" ht="3" customHeight="1">
      <c r="A25" s="77"/>
      <c r="B25" s="77"/>
      <c r="C25" s="86"/>
      <c r="D25" s="86"/>
      <c r="E25" s="86"/>
      <c r="F25" s="86"/>
      <c r="G25" s="86"/>
    </row>
    <row r="26" spans="1:10" ht="20.100000000000001" customHeight="1">
      <c r="A26" s="13" t="s">
        <v>2</v>
      </c>
      <c r="B26" s="13"/>
      <c r="C26" s="9">
        <f>SUM(C23:C25)</f>
        <v>0</v>
      </c>
      <c r="D26" s="166"/>
      <c r="E26" s="166"/>
      <c r="F26" s="166"/>
      <c r="G26" s="9">
        <f>SUM(G23:G25)</f>
        <v>0</v>
      </c>
    </row>
    <row r="27" spans="1:10" ht="20.100000000000001" customHeight="1">
      <c r="A27" s="1" t="s">
        <v>36</v>
      </c>
    </row>
  </sheetData>
  <mergeCells count="11">
    <mergeCell ref="A2:H2"/>
    <mergeCell ref="D3:E3"/>
    <mergeCell ref="F3:H3"/>
    <mergeCell ref="D4:E4"/>
    <mergeCell ref="F4:H4"/>
    <mergeCell ref="A19:C19"/>
    <mergeCell ref="A22:B22"/>
    <mergeCell ref="A23:B23"/>
    <mergeCell ref="A24:B24"/>
    <mergeCell ref="A25:B25"/>
    <mergeCell ref="A26:B26"/>
  </mergeCells>
  <phoneticPr fontId="6"/>
  <printOptions horizontalCentered="1"/>
  <pageMargins left="0.31496062992125984" right="0.31496062992125984" top="0.35433070866141736" bottom="0.15748031496062992" header="0.31496062992125984" footer="0.31496062992125984"/>
  <pageSetup paperSize="9"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F14"/>
  <sheetViews>
    <sheetView view="pageBreakPreview" zoomScaleSheetLayoutView="100" workbookViewId="0">
      <selection activeCell="C7" sqref="C7:F7"/>
    </sheetView>
  </sheetViews>
  <sheetFormatPr defaultRowHeight="20.100000000000001" customHeight="1"/>
  <cols>
    <col min="1" max="1" width="15.88671875" style="1" customWidth="1"/>
    <col min="2" max="2" width="9.88671875" style="1" customWidth="1"/>
    <col min="3" max="5" width="15.44140625" style="1" customWidth="1"/>
    <col min="6" max="6" width="16.77734375" style="1" customWidth="1"/>
    <col min="7" max="16382" width="9" style="1" customWidth="1"/>
    <col min="16383" max="16384" width="8.88671875" style="1" customWidth="1"/>
  </cols>
  <sheetData>
    <row r="1" spans="1:6" ht="20.100000000000001" customHeight="1">
      <c r="A1" s="1" t="s">
        <v>80</v>
      </c>
    </row>
    <row r="2" spans="1:6" ht="20.100000000000001" customHeight="1">
      <c r="A2" s="71" t="s">
        <v>85</v>
      </c>
      <c r="B2" s="71"/>
      <c r="C2" s="71"/>
      <c r="D2" s="71"/>
      <c r="E2" s="71"/>
      <c r="F2" s="71"/>
    </row>
    <row r="4" spans="1:6" ht="20.100000000000001" customHeight="1">
      <c r="F4" s="107" t="s">
        <v>64</v>
      </c>
    </row>
    <row r="5" spans="1:6" ht="20.100000000000001" customHeight="1">
      <c r="A5" s="95" t="s">
        <v>19</v>
      </c>
      <c r="B5" s="98"/>
      <c r="C5" s="102"/>
      <c r="D5" s="105"/>
      <c r="E5" s="105"/>
      <c r="F5" s="108"/>
    </row>
    <row r="6" spans="1:6" ht="20.100000000000001" customHeight="1">
      <c r="A6" s="95" t="s">
        <v>22</v>
      </c>
      <c r="B6" s="98"/>
      <c r="C6" s="102"/>
      <c r="D6" s="105"/>
      <c r="E6" s="105"/>
      <c r="F6" s="108"/>
    </row>
    <row r="7" spans="1:6" ht="20.100000000000001" customHeight="1">
      <c r="A7" s="96" t="s">
        <v>11</v>
      </c>
      <c r="B7" s="99"/>
      <c r="C7" s="102"/>
      <c r="D7" s="105"/>
      <c r="E7" s="105"/>
      <c r="F7" s="108"/>
    </row>
    <row r="8" spans="1:6" s="2" customFormat="1" ht="21" customHeight="1">
      <c r="A8" s="13" t="s">
        <v>66</v>
      </c>
      <c r="B8" s="20" t="s">
        <v>87</v>
      </c>
      <c r="C8" s="13" t="s">
        <v>90</v>
      </c>
      <c r="D8" s="13"/>
      <c r="E8" s="13"/>
      <c r="F8" s="13" t="s">
        <v>73</v>
      </c>
    </row>
    <row r="9" spans="1:6" ht="33" customHeight="1">
      <c r="A9" s="13"/>
      <c r="B9" s="20"/>
      <c r="C9" s="13" t="s">
        <v>71</v>
      </c>
      <c r="D9" s="20" t="s">
        <v>74</v>
      </c>
      <c r="E9" s="13" t="s">
        <v>2</v>
      </c>
      <c r="F9" s="13"/>
    </row>
    <row r="10" spans="1:6" s="1" customFormat="1" ht="21" customHeight="1">
      <c r="A10" s="9" t="s">
        <v>68</v>
      </c>
      <c r="B10" s="77"/>
      <c r="C10" s="86"/>
      <c r="D10" s="86"/>
      <c r="E10" s="86"/>
      <c r="F10" s="86"/>
    </row>
    <row r="11" spans="1:6" s="1" customFormat="1" ht="21" customHeight="1">
      <c r="A11" s="9" t="s">
        <v>69</v>
      </c>
      <c r="B11" s="77"/>
      <c r="C11" s="86"/>
      <c r="D11" s="86"/>
      <c r="E11" s="86"/>
      <c r="F11" s="86"/>
    </row>
    <row r="12" spans="1:6" s="1" customFormat="1" ht="21" customHeight="1">
      <c r="A12" s="40" t="s">
        <v>65</v>
      </c>
      <c r="B12" s="81"/>
      <c r="C12" s="9">
        <f>SUM(C10:C11)</f>
        <v>0</v>
      </c>
      <c r="D12" s="9">
        <f>SUM(D10:D11)</f>
        <v>0</v>
      </c>
      <c r="E12" s="9">
        <f>SUM(E10:E11)</f>
        <v>0</v>
      </c>
      <c r="F12" s="9"/>
    </row>
    <row r="14" spans="1:6" ht="20.100000000000001" customHeight="1">
      <c r="A14" s="1" t="s">
        <v>91</v>
      </c>
    </row>
  </sheetData>
  <mergeCells count="12">
    <mergeCell ref="A2:F2"/>
    <mergeCell ref="A5:B5"/>
    <mergeCell ref="C5:F5"/>
    <mergeCell ref="A6:B6"/>
    <mergeCell ref="C6:F6"/>
    <mergeCell ref="A7:B7"/>
    <mergeCell ref="C7:F7"/>
    <mergeCell ref="C8:E8"/>
    <mergeCell ref="A12:B12"/>
    <mergeCell ref="A8:A9"/>
    <mergeCell ref="B8:B9"/>
    <mergeCell ref="F8:F9"/>
  </mergeCells>
  <phoneticPr fontId="6"/>
  <dataValidations count="1">
    <dataValidation type="list" allowBlank="1" showDropDown="0" showInputMessage="1" showErrorMessage="1" sqref="C7:F7">
      <formula1>サービス種別</formula1>
    </dataValidation>
  </dataValidations>
  <printOptions horizontalCentered="1"/>
  <pageMargins left="0.70866141732283461" right="0.31496062992125984" top="0.35433070866141736" bottom="0.15748031496062992"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sheetPr>
  <dimension ref="A1:H21"/>
  <sheetViews>
    <sheetView tabSelected="1" view="pageBreakPreview" zoomScaleSheetLayoutView="100" workbookViewId="0">
      <selection activeCell="A19" sqref="A19"/>
    </sheetView>
  </sheetViews>
  <sheetFormatPr defaultRowHeight="30" customHeight="1"/>
  <cols>
    <col min="1" max="2" width="15.625" style="1" customWidth="1"/>
    <col min="3" max="3" width="4.25" style="1" customWidth="1"/>
    <col min="4" max="4" width="30.625" style="1" customWidth="1"/>
    <col min="5" max="5" width="15.625" style="1" customWidth="1"/>
    <col min="6" max="8" width="18.125" style="1" customWidth="1"/>
    <col min="9" max="9" width="3" style="1" customWidth="1"/>
    <col min="10" max="16384" width="9" style="1" customWidth="1"/>
  </cols>
  <sheetData>
    <row r="1" spans="1:8" ht="13.5">
      <c r="A1" s="1" t="s">
        <v>130</v>
      </c>
    </row>
    <row r="2" spans="1:8" ht="30" customHeight="1">
      <c r="A2" s="71" t="s">
        <v>21</v>
      </c>
      <c r="B2" s="71"/>
      <c r="C2" s="71"/>
      <c r="D2" s="71"/>
      <c r="E2" s="71"/>
      <c r="F2" s="71"/>
      <c r="G2" s="71"/>
      <c r="H2" s="71"/>
    </row>
    <row r="3" spans="1:8" ht="5.25" customHeight="1">
      <c r="F3" s="198"/>
      <c r="G3" s="198"/>
      <c r="H3" s="198"/>
    </row>
    <row r="4" spans="1:8" ht="24.75" customHeight="1">
      <c r="F4" s="9" t="s">
        <v>107</v>
      </c>
      <c r="G4" s="77"/>
      <c r="H4" s="77"/>
    </row>
    <row r="5" spans="1:8" ht="3.75" customHeight="1">
      <c r="G5" s="2"/>
      <c r="H5" s="2"/>
    </row>
    <row r="6" spans="1:8" s="2" customFormat="1" ht="27">
      <c r="A6" s="73" t="s">
        <v>9</v>
      </c>
      <c r="B6" s="73" t="s">
        <v>11</v>
      </c>
      <c r="C6" s="76" t="s">
        <v>12</v>
      </c>
      <c r="D6" s="85"/>
      <c r="E6" s="128" t="s">
        <v>34</v>
      </c>
      <c r="F6" s="13" t="s">
        <v>42</v>
      </c>
      <c r="G6" s="13" t="s">
        <v>44</v>
      </c>
      <c r="H6" s="13" t="s">
        <v>43</v>
      </c>
    </row>
    <row r="7" spans="1:8" ht="33" customHeight="1">
      <c r="A7" s="187"/>
      <c r="B7" s="187"/>
      <c r="C7" s="31">
        <v>1</v>
      </c>
      <c r="D7" s="35" t="s">
        <v>210</v>
      </c>
      <c r="E7" s="74"/>
      <c r="F7" s="139"/>
      <c r="G7" s="59"/>
      <c r="H7" s="201"/>
    </row>
    <row r="8" spans="1:8" ht="33" customHeight="1">
      <c r="A8" s="187"/>
      <c r="B8" s="187"/>
      <c r="C8" s="15"/>
      <c r="D8" s="35" t="s">
        <v>4</v>
      </c>
      <c r="E8" s="74"/>
      <c r="F8" s="139"/>
      <c r="G8" s="59"/>
      <c r="H8" s="202"/>
    </row>
    <row r="9" spans="1:8" ht="33" customHeight="1">
      <c r="A9" s="187"/>
      <c r="B9" s="187"/>
      <c r="C9" s="31">
        <v>2</v>
      </c>
      <c r="D9" s="36" t="s">
        <v>211</v>
      </c>
      <c r="E9" s="129"/>
      <c r="F9" s="140"/>
      <c r="G9" s="60"/>
      <c r="H9" s="203"/>
    </row>
    <row r="10" spans="1:8" ht="35.1" customHeight="1">
      <c r="A10" s="187"/>
      <c r="B10" s="187"/>
      <c r="C10" s="33" t="s">
        <v>3</v>
      </c>
      <c r="D10" s="39"/>
      <c r="E10" s="144"/>
      <c r="F10" s="144"/>
      <c r="G10" s="144"/>
      <c r="H10" s="144"/>
    </row>
    <row r="11" spans="1:8" ht="13.5">
      <c r="A11" s="187"/>
      <c r="B11" s="187"/>
      <c r="C11" s="191" t="s">
        <v>12</v>
      </c>
      <c r="D11" s="194"/>
      <c r="E11" s="197" t="s">
        <v>187</v>
      </c>
      <c r="F11" s="199" t="s">
        <v>42</v>
      </c>
      <c r="G11" s="199" t="s">
        <v>44</v>
      </c>
      <c r="H11" s="199" t="s">
        <v>43</v>
      </c>
    </row>
    <row r="12" spans="1:8" ht="28.5" customHeight="1">
      <c r="A12" s="187"/>
      <c r="B12" s="187"/>
      <c r="C12" s="192">
        <v>3</v>
      </c>
      <c r="D12" s="195" t="s">
        <v>62</v>
      </c>
      <c r="E12" s="132"/>
      <c r="F12" s="137"/>
      <c r="G12" s="145"/>
      <c r="H12" s="137"/>
    </row>
    <row r="13" spans="1:8" ht="28.5" customHeight="1">
      <c r="A13" s="187"/>
      <c r="B13" s="187"/>
      <c r="C13" s="193">
        <v>4</v>
      </c>
      <c r="D13" s="196" t="s">
        <v>54</v>
      </c>
      <c r="E13" s="129"/>
      <c r="F13" s="129"/>
      <c r="G13" s="200"/>
      <c r="H13" s="129"/>
    </row>
    <row r="14" spans="1:8" ht="35.1" customHeight="1">
      <c r="A14" s="187"/>
      <c r="B14" s="187"/>
      <c r="C14" s="33" t="s">
        <v>3</v>
      </c>
      <c r="D14" s="39"/>
      <c r="E14" s="144"/>
      <c r="F14" s="144"/>
      <c r="G14" s="144"/>
      <c r="H14" s="144"/>
    </row>
    <row r="15" spans="1:8" ht="35.1" customHeight="1">
      <c r="A15" s="136" t="s">
        <v>6</v>
      </c>
      <c r="B15" s="149"/>
      <c r="C15" s="149"/>
      <c r="D15" s="149"/>
      <c r="E15" s="149"/>
      <c r="F15" s="141"/>
      <c r="G15" s="150"/>
      <c r="H15" s="150"/>
    </row>
    <row r="16" spans="1:8" ht="3.75" customHeight="1">
      <c r="A16" s="19"/>
      <c r="B16" s="19"/>
      <c r="C16" s="19"/>
      <c r="D16" s="19"/>
      <c r="E16" s="48"/>
      <c r="F16" s="48"/>
      <c r="G16" s="48"/>
      <c r="H16" s="48"/>
    </row>
    <row r="17" spans="1:8" ht="13.5">
      <c r="A17" s="188" t="s">
        <v>138</v>
      </c>
    </row>
    <row r="18" spans="1:8" ht="13.5">
      <c r="A18" s="188" t="s">
        <v>131</v>
      </c>
    </row>
    <row r="19" spans="1:8" ht="13.5">
      <c r="A19" s="188" t="s">
        <v>222</v>
      </c>
    </row>
    <row r="20" spans="1:8" ht="28.5" customHeight="1">
      <c r="A20" s="189" t="s">
        <v>106</v>
      </c>
      <c r="B20" s="189"/>
      <c r="C20" s="189"/>
      <c r="D20" s="189"/>
      <c r="E20" s="189"/>
      <c r="F20" s="189"/>
      <c r="G20" s="189"/>
      <c r="H20" s="189"/>
    </row>
    <row r="21" spans="1:8" ht="16.8" customHeight="1">
      <c r="A21" s="190"/>
    </row>
  </sheetData>
  <mergeCells count="13">
    <mergeCell ref="A2:H2"/>
    <mergeCell ref="G4:H4"/>
    <mergeCell ref="C6:D6"/>
    <mergeCell ref="C10:D10"/>
    <mergeCell ref="C11:D11"/>
    <mergeCell ref="C14:D14"/>
    <mergeCell ref="A15:F15"/>
    <mergeCell ref="A20:H20"/>
    <mergeCell ref="C7:C8"/>
    <mergeCell ref="G7:G9"/>
    <mergeCell ref="G12:G13"/>
    <mergeCell ref="A7:A14"/>
    <mergeCell ref="B7:B14"/>
  </mergeCells>
  <phoneticPr fontId="6"/>
  <dataValidations count="1">
    <dataValidation type="list" allowBlank="1" showDropDown="0" showInputMessage="1" showErrorMessage="1" sqref="B7:B14">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74803149606299213" header="0.31496062992125984" footer="0.31496062992125984"/>
  <pageSetup paperSize="9" scale="98"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28"/>
  <sheetViews>
    <sheetView view="pageBreakPreview" zoomScaleSheetLayoutView="100" workbookViewId="0">
      <selection activeCell="G23" sqref="G23"/>
    </sheetView>
  </sheetViews>
  <sheetFormatPr defaultRowHeight="20.100000000000001" customHeight="1"/>
  <cols>
    <col min="1" max="1" width="7.75" style="1" customWidth="1"/>
    <col min="2" max="2" width="12.625" style="1" customWidth="1"/>
    <col min="3" max="3" width="35.625" style="1" customWidth="1"/>
    <col min="4" max="4" width="20.625" style="1" customWidth="1"/>
    <col min="5" max="8" width="15.625" style="1" customWidth="1"/>
    <col min="9" max="9" width="1.625" style="1" customWidth="1"/>
    <col min="10" max="16384" width="9" style="1" customWidth="1"/>
  </cols>
  <sheetData>
    <row r="1" spans="1:8" ht="20.100000000000001" customHeight="1">
      <c r="A1" s="1" t="s">
        <v>134</v>
      </c>
    </row>
    <row r="2" spans="1:8" ht="20.100000000000001" customHeight="1">
      <c r="A2" s="71" t="s">
        <v>92</v>
      </c>
      <c r="B2" s="71"/>
      <c r="C2" s="71"/>
      <c r="D2" s="71"/>
      <c r="E2" s="71"/>
      <c r="F2" s="71"/>
      <c r="G2" s="71"/>
      <c r="H2" s="16"/>
    </row>
    <row r="4" spans="1:8" ht="20.100000000000001" customHeight="1">
      <c r="A4" s="72" t="s">
        <v>19</v>
      </c>
      <c r="B4" s="78"/>
      <c r="C4" s="74"/>
      <c r="D4" s="95" t="s">
        <v>22</v>
      </c>
      <c r="E4" s="98"/>
      <c r="F4" s="77"/>
      <c r="G4" s="77"/>
      <c r="H4" s="77"/>
    </row>
    <row r="5" spans="1:8" ht="20.100000000000001" customHeight="1">
      <c r="A5" s="72" t="s">
        <v>17</v>
      </c>
      <c r="B5" s="78"/>
      <c r="C5" s="74"/>
      <c r="D5" s="184" t="s">
        <v>8</v>
      </c>
      <c r="E5" s="186"/>
      <c r="F5" s="77"/>
      <c r="G5" s="77"/>
      <c r="H5" s="77"/>
    </row>
    <row r="6" spans="1:8" ht="20.100000000000001" customHeight="1"/>
    <row r="7" spans="1:8" s="2" customFormat="1" ht="35.1" customHeight="1">
      <c r="A7" s="73" t="s">
        <v>47</v>
      </c>
      <c r="B7" s="79" t="s">
        <v>32</v>
      </c>
      <c r="C7" s="73" t="s">
        <v>46</v>
      </c>
      <c r="D7" s="73" t="s">
        <v>33</v>
      </c>
      <c r="E7" s="79" t="s">
        <v>25</v>
      </c>
      <c r="F7" s="79" t="s">
        <v>27</v>
      </c>
      <c r="G7" s="79" t="s">
        <v>16</v>
      </c>
      <c r="H7" s="79" t="s">
        <v>30</v>
      </c>
    </row>
    <row r="8" spans="1:8" ht="20.100000000000001" customHeight="1">
      <c r="A8" s="74">
        <v>1</v>
      </c>
      <c r="B8" s="74"/>
      <c r="C8" s="74"/>
      <c r="D8" s="74"/>
      <c r="E8" s="74"/>
      <c r="F8" s="74"/>
      <c r="G8" s="74"/>
      <c r="H8" s="74"/>
    </row>
    <row r="9" spans="1:8" ht="20.100000000000001" customHeight="1">
      <c r="A9" s="74">
        <v>2</v>
      </c>
      <c r="B9" s="74"/>
      <c r="C9" s="74"/>
      <c r="D9" s="74"/>
      <c r="E9" s="74"/>
      <c r="F9" s="74"/>
      <c r="G9" s="74"/>
      <c r="H9" s="74"/>
    </row>
    <row r="10" spans="1:8" ht="20.100000000000001" customHeight="1">
      <c r="A10" s="74">
        <v>3</v>
      </c>
      <c r="B10" s="74"/>
      <c r="C10" s="74"/>
      <c r="D10" s="74"/>
      <c r="E10" s="74"/>
      <c r="F10" s="74"/>
      <c r="G10" s="74"/>
      <c r="H10" s="74"/>
    </row>
    <row r="11" spans="1:8" ht="20.100000000000001" customHeight="1">
      <c r="A11" s="74">
        <v>4</v>
      </c>
      <c r="B11" s="74"/>
      <c r="C11" s="74"/>
      <c r="D11" s="74"/>
      <c r="E11" s="74"/>
      <c r="F11" s="74"/>
      <c r="G11" s="74"/>
      <c r="H11" s="74"/>
    </row>
    <row r="12" spans="1:8" ht="20.100000000000001" customHeight="1">
      <c r="A12" s="74">
        <v>5</v>
      </c>
      <c r="B12" s="74"/>
      <c r="C12" s="74"/>
      <c r="D12" s="74"/>
      <c r="E12" s="74"/>
      <c r="F12" s="74"/>
      <c r="G12" s="74"/>
      <c r="H12" s="74"/>
    </row>
    <row r="13" spans="1:8" ht="20.100000000000001" customHeight="1">
      <c r="A13" s="74">
        <v>6</v>
      </c>
      <c r="B13" s="74"/>
      <c r="C13" s="74"/>
      <c r="D13" s="74"/>
      <c r="E13" s="74"/>
      <c r="F13" s="74"/>
      <c r="G13" s="74"/>
      <c r="H13" s="74"/>
    </row>
    <row r="14" spans="1:8" ht="20.100000000000001" customHeight="1">
      <c r="A14" s="74">
        <v>7</v>
      </c>
      <c r="B14" s="74"/>
      <c r="C14" s="74"/>
      <c r="D14" s="74"/>
      <c r="E14" s="74"/>
      <c r="F14" s="74"/>
      <c r="G14" s="74"/>
      <c r="H14" s="74"/>
    </row>
    <row r="15" spans="1:8" ht="20.100000000000001" customHeight="1">
      <c r="A15" s="74"/>
      <c r="B15" s="74"/>
      <c r="C15" s="74"/>
      <c r="D15" s="74"/>
      <c r="E15" s="74"/>
      <c r="F15" s="74"/>
      <c r="G15" s="74"/>
      <c r="H15" s="74"/>
    </row>
    <row r="16" spans="1:8" ht="20.100000000000001" customHeight="1">
      <c r="A16" s="74"/>
      <c r="B16" s="74"/>
      <c r="C16" s="74"/>
      <c r="D16" s="74"/>
      <c r="E16" s="74"/>
      <c r="F16" s="74"/>
      <c r="G16" s="74"/>
      <c r="H16" s="74"/>
    </row>
    <row r="17" spans="1:10" ht="20.100000000000001" customHeight="1">
      <c r="A17" s="74"/>
      <c r="B17" s="74"/>
      <c r="C17" s="74"/>
      <c r="D17" s="74"/>
      <c r="E17" s="74"/>
      <c r="F17" s="74"/>
      <c r="G17" s="74"/>
      <c r="H17" s="74"/>
      <c r="I17" s="94"/>
      <c r="J17" s="94" t="s">
        <v>117</v>
      </c>
    </row>
    <row r="18" spans="1:10" ht="3.75" customHeight="1">
      <c r="A18" s="74"/>
      <c r="B18" s="74"/>
      <c r="C18" s="74"/>
      <c r="D18" s="74"/>
      <c r="E18" s="74"/>
      <c r="F18" s="74"/>
      <c r="G18" s="74"/>
      <c r="H18" s="74"/>
    </row>
    <row r="19" spans="1:10" ht="20.100000000000001" customHeight="1">
      <c r="A19" s="73" t="s">
        <v>49</v>
      </c>
      <c r="B19" s="75"/>
      <c r="C19" s="75"/>
      <c r="D19" s="185">
        <f>COUNTA(D8:D18)</f>
        <v>0</v>
      </c>
      <c r="E19" s="75"/>
      <c r="F19" s="75"/>
      <c r="G19" s="75"/>
      <c r="H19" s="75">
        <f>SUM(H8:H18)</f>
        <v>0</v>
      </c>
    </row>
    <row r="20" spans="1:10" ht="20.100000000000001" customHeight="1">
      <c r="A20" s="2"/>
    </row>
    <row r="21" spans="1:10" s="1" customFormat="1" ht="20.100000000000001" customHeight="1">
      <c r="A21" s="7" t="s">
        <v>123</v>
      </c>
    </row>
    <row r="22" spans="1:10" s="1" customFormat="1" ht="20.100000000000001" customHeight="1">
      <c r="A22" s="13" t="s">
        <v>99</v>
      </c>
      <c r="B22" s="13"/>
      <c r="C22" s="13" t="s">
        <v>100</v>
      </c>
      <c r="D22" s="13" t="s">
        <v>101</v>
      </c>
      <c r="E22" s="13" t="s">
        <v>102</v>
      </c>
      <c r="F22" s="13" t="s">
        <v>103</v>
      </c>
      <c r="G22" s="13" t="s">
        <v>104</v>
      </c>
    </row>
    <row r="23" spans="1:10" s="1" customFormat="1" ht="20.100000000000001" customHeight="1">
      <c r="A23" s="77"/>
      <c r="B23" s="77"/>
      <c r="C23" s="86" t="s">
        <v>105</v>
      </c>
      <c r="D23" s="86"/>
      <c r="E23" s="86"/>
      <c r="F23" s="86"/>
      <c r="G23" s="86"/>
    </row>
    <row r="24" spans="1:10" s="1" customFormat="1" ht="20.100000000000001" customHeight="1">
      <c r="A24" s="77"/>
      <c r="B24" s="77"/>
      <c r="C24" s="86"/>
      <c r="D24" s="86"/>
      <c r="E24" s="86"/>
      <c r="F24" s="86"/>
      <c r="G24" s="86"/>
    </row>
    <row r="25" spans="1:10" s="1" customFormat="1" ht="1.5" customHeight="1">
      <c r="A25" s="40"/>
      <c r="B25" s="81"/>
      <c r="C25" s="9"/>
      <c r="D25" s="9"/>
      <c r="E25" s="9"/>
      <c r="F25" s="9"/>
      <c r="G25" s="9"/>
    </row>
    <row r="26" spans="1:10" s="1" customFormat="1" ht="20.100000000000001" customHeight="1">
      <c r="A26" s="13" t="s">
        <v>2</v>
      </c>
      <c r="B26" s="13"/>
      <c r="C26" s="9">
        <f>SUM(C23:C25)</f>
        <v>0</v>
      </c>
      <c r="D26" s="40"/>
      <c r="E26" s="183"/>
      <c r="F26" s="81"/>
      <c r="G26" s="9">
        <f>SUM(G23:G25)</f>
        <v>0</v>
      </c>
    </row>
    <row r="27" spans="1:10" ht="20.100000000000001" customHeight="1">
      <c r="A27" s="2"/>
    </row>
    <row r="28" spans="1:10" ht="20.100000000000001" customHeight="1">
      <c r="A28" s="1" t="s">
        <v>36</v>
      </c>
    </row>
  </sheetData>
  <mergeCells count="11">
    <mergeCell ref="A2:H2"/>
    <mergeCell ref="D4:E4"/>
    <mergeCell ref="F4:H4"/>
    <mergeCell ref="D5:E5"/>
    <mergeCell ref="F5:H5"/>
    <mergeCell ref="A22:B22"/>
    <mergeCell ref="A23:B23"/>
    <mergeCell ref="A24:B24"/>
    <mergeCell ref="A25:B25"/>
    <mergeCell ref="A26:B26"/>
    <mergeCell ref="D26:F26"/>
  </mergeCells>
  <phoneticPr fontId="6"/>
  <printOptions horizontalCentered="1"/>
  <pageMargins left="0.31496062992125984" right="0.31496062992125984" top="0.35433070866141736" bottom="0.15748031496062992" header="0.31496062992125984" footer="0.31496062992125984"/>
  <pageSetup paperSize="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O29"/>
  <sheetViews>
    <sheetView view="pageBreakPreview" zoomScaleSheetLayoutView="100" workbookViewId="0">
      <selection activeCell="D7" sqref="D7"/>
    </sheetView>
  </sheetViews>
  <sheetFormatPr defaultRowHeight="18" customHeight="1"/>
  <cols>
    <col min="1" max="1" width="3.625" style="1" customWidth="1"/>
    <col min="2" max="2" width="5.375" style="1" bestFit="1" customWidth="1"/>
    <col min="3" max="3" width="13.25" style="1" bestFit="1" customWidth="1"/>
    <col min="4" max="4" width="13.5" style="1" customWidth="1"/>
    <col min="5" max="5" width="9" style="1" customWidth="1"/>
    <col min="6" max="6" width="12.125" style="1" customWidth="1"/>
    <col min="7" max="8" width="9" style="1" customWidth="1"/>
    <col min="9" max="9" width="11.21875" style="1" customWidth="1"/>
    <col min="10" max="10" width="11.5" style="1" customWidth="1"/>
    <col min="11" max="11" width="11.5" style="204" customWidth="1"/>
    <col min="12" max="14" width="11.5" style="1" customWidth="1"/>
    <col min="15" max="15" width="1" style="1" customWidth="1"/>
    <col min="16" max="16384" width="9" style="1" customWidth="1"/>
  </cols>
  <sheetData>
    <row r="1" spans="1:14" ht="18" customHeight="1">
      <c r="A1" s="1" t="s">
        <v>172</v>
      </c>
    </row>
    <row r="2" spans="1:14" ht="18" customHeight="1">
      <c r="A2" s="205" t="s">
        <v>178</v>
      </c>
      <c r="B2" s="205"/>
      <c r="C2" s="205"/>
      <c r="D2" s="205"/>
      <c r="E2" s="205"/>
      <c r="F2" s="205"/>
      <c r="G2" s="205"/>
      <c r="H2" s="205"/>
      <c r="I2" s="205"/>
      <c r="J2" s="205"/>
      <c r="K2" s="205"/>
      <c r="L2" s="205"/>
      <c r="M2" s="205"/>
      <c r="N2" s="205"/>
    </row>
    <row r="3" spans="1:14" ht="4.5" customHeight="1"/>
    <row r="4" spans="1:14" ht="18" customHeight="1">
      <c r="A4" s="206" t="s">
        <v>195</v>
      </c>
      <c r="B4" s="208"/>
      <c r="C4" s="211"/>
      <c r="D4" s="213"/>
      <c r="E4" s="215"/>
      <c r="F4" s="221"/>
      <c r="G4" s="225" t="s">
        <v>196</v>
      </c>
      <c r="H4" s="231"/>
      <c r="I4" s="235">
        <v>0.15</v>
      </c>
      <c r="J4" s="241">
        <v>0.25</v>
      </c>
      <c r="K4" s="245">
        <v>0.35</v>
      </c>
      <c r="L4" s="245">
        <v>1</v>
      </c>
      <c r="M4" s="245">
        <v>0.1</v>
      </c>
      <c r="N4" s="254">
        <v>5.e-002</v>
      </c>
    </row>
    <row r="5" spans="1:14" ht="18" customHeight="1">
      <c r="A5" s="207" t="s">
        <v>111</v>
      </c>
      <c r="B5" s="209"/>
      <c r="C5" s="212"/>
      <c r="D5" s="214"/>
      <c r="E5" s="216" t="s">
        <v>190</v>
      </c>
      <c r="F5" s="222"/>
      <c r="G5" s="226">
        <f>MAX(B:B)</f>
        <v>1</v>
      </c>
      <c r="H5" s="232"/>
      <c r="I5" s="236"/>
      <c r="J5" s="242"/>
      <c r="K5" s="246"/>
      <c r="L5" s="246"/>
      <c r="M5" s="251"/>
      <c r="N5" s="255"/>
    </row>
    <row r="6" spans="1:14" ht="18" customHeight="1">
      <c r="A6" s="188"/>
      <c r="B6" s="188"/>
      <c r="C6" s="2"/>
      <c r="D6" s="2"/>
      <c r="E6" s="217" t="s">
        <v>15</v>
      </c>
      <c r="F6" s="223"/>
      <c r="G6" s="227">
        <f>SUM(L10:L201)</f>
        <v>0</v>
      </c>
      <c r="H6" s="233"/>
      <c r="I6" s="237">
        <f t="shared" ref="I6:N6" si="0">SUMIF($K$10:$K$500,I$4,$L$10:$L$500)</f>
        <v>0</v>
      </c>
      <c r="J6" s="237">
        <f t="shared" si="0"/>
        <v>0</v>
      </c>
      <c r="K6" s="237">
        <f t="shared" si="0"/>
        <v>0</v>
      </c>
      <c r="L6" s="237">
        <f t="shared" si="0"/>
        <v>0</v>
      </c>
      <c r="M6" s="237">
        <f t="shared" si="0"/>
        <v>0</v>
      </c>
      <c r="N6" s="237">
        <f t="shared" si="0"/>
        <v>0</v>
      </c>
    </row>
    <row r="7" spans="1:14" ht="18" customHeight="1">
      <c r="A7" s="48"/>
      <c r="B7" s="48"/>
      <c r="C7" s="48"/>
      <c r="D7" s="48"/>
      <c r="E7" s="218" t="s">
        <v>96</v>
      </c>
      <c r="F7" s="224"/>
      <c r="G7" s="228">
        <f>SUM(M10:M201)</f>
        <v>0</v>
      </c>
      <c r="H7" s="234"/>
      <c r="I7" s="238">
        <f t="shared" ref="I7:N7" si="1">SUMIF($K$10:$K$500,I$4,$M$10:$M$500)</f>
        <v>0</v>
      </c>
      <c r="J7" s="238">
        <f t="shared" si="1"/>
        <v>0</v>
      </c>
      <c r="K7" s="238">
        <f t="shared" si="1"/>
        <v>0</v>
      </c>
      <c r="L7" s="238">
        <f t="shared" si="1"/>
        <v>0</v>
      </c>
      <c r="M7" s="238">
        <f t="shared" si="1"/>
        <v>0</v>
      </c>
      <c r="N7" s="238">
        <f t="shared" si="1"/>
        <v>0</v>
      </c>
    </row>
    <row r="8" spans="1:14" ht="7.5" customHeight="1"/>
    <row r="9" spans="1:14" ht="30.75" customHeight="1">
      <c r="A9" s="9" t="s">
        <v>193</v>
      </c>
      <c r="B9" s="210" t="s">
        <v>50</v>
      </c>
      <c r="C9" s="9" t="s">
        <v>194</v>
      </c>
      <c r="D9" s="9" t="s">
        <v>192</v>
      </c>
      <c r="E9" s="219" t="s">
        <v>99</v>
      </c>
      <c r="F9" s="219" t="s">
        <v>200</v>
      </c>
      <c r="G9" s="229" t="s">
        <v>201</v>
      </c>
      <c r="H9" s="229" t="s">
        <v>189</v>
      </c>
      <c r="I9" s="239" t="s">
        <v>148</v>
      </c>
      <c r="J9" s="243" t="s">
        <v>176</v>
      </c>
      <c r="K9" s="247" t="s">
        <v>191</v>
      </c>
      <c r="L9" s="249" t="s">
        <v>161</v>
      </c>
      <c r="M9" s="13" t="s">
        <v>96</v>
      </c>
    </row>
    <row r="10" spans="1:14" ht="18" customHeight="1">
      <c r="A10" s="86">
        <v>1</v>
      </c>
      <c r="B10" s="86">
        <v>1</v>
      </c>
      <c r="C10" s="86"/>
      <c r="D10" s="86"/>
      <c r="E10" s="220"/>
      <c r="F10" s="220"/>
      <c r="G10" s="230"/>
      <c r="H10" s="230"/>
      <c r="I10" s="240"/>
      <c r="J10" s="244"/>
      <c r="K10" s="248"/>
      <c r="L10" s="250"/>
      <c r="M10" s="252" t="str">
        <f t="shared" ref="M10:M29" si="2">IFERROR(_xlfn.IFS(AND($I10="回",$J10=""),ROUND($H10*$K10*L10,0),AND($I10="回",$J10="片道"),ROUND(($H10*$K10*L10)/2,0),AND($I10="月",$J10=""),ROUND($H10*$K10*COUNTIF(L10,"&gt;0"),0),AND($I10="月",$J10="片道"),ROUND(($H10*$K10*COUNTIF(L10,"&gt;0"))/2,0)),"")</f>
        <v/>
      </c>
    </row>
    <row r="11" spans="1:14" ht="18" customHeight="1">
      <c r="A11" s="86">
        <v>2</v>
      </c>
      <c r="B11" s="9">
        <f t="shared" ref="B11:B29" si="3">IF(C11=C10,B10,B10+1)</f>
        <v>1</v>
      </c>
      <c r="C11" s="86"/>
      <c r="D11" s="86"/>
      <c r="E11" s="220"/>
      <c r="F11" s="220"/>
      <c r="G11" s="230"/>
      <c r="H11" s="230"/>
      <c r="I11" s="240"/>
      <c r="J11" s="244"/>
      <c r="K11" s="248"/>
      <c r="L11" s="250"/>
      <c r="M11" s="253" t="str">
        <f t="shared" si="2"/>
        <v/>
      </c>
    </row>
    <row r="12" spans="1:14" ht="18" customHeight="1">
      <c r="A12" s="86">
        <v>3</v>
      </c>
      <c r="B12" s="9">
        <f t="shared" si="3"/>
        <v>1</v>
      </c>
      <c r="C12" s="86"/>
      <c r="D12" s="86"/>
      <c r="E12" s="220"/>
      <c r="F12" s="220"/>
      <c r="G12" s="230"/>
      <c r="H12" s="230"/>
      <c r="I12" s="240"/>
      <c r="J12" s="244"/>
      <c r="K12" s="248"/>
      <c r="L12" s="250"/>
      <c r="M12" s="253" t="str">
        <f t="shared" si="2"/>
        <v/>
      </c>
    </row>
    <row r="13" spans="1:14" ht="18" customHeight="1">
      <c r="A13" s="86">
        <v>4</v>
      </c>
      <c r="B13" s="9">
        <f t="shared" si="3"/>
        <v>1</v>
      </c>
      <c r="C13" s="86"/>
      <c r="D13" s="86"/>
      <c r="E13" s="220"/>
      <c r="F13" s="220"/>
      <c r="G13" s="230"/>
      <c r="H13" s="230"/>
      <c r="I13" s="240"/>
      <c r="J13" s="244"/>
      <c r="K13" s="248"/>
      <c r="L13" s="250"/>
      <c r="M13" s="253" t="str">
        <f t="shared" si="2"/>
        <v/>
      </c>
    </row>
    <row r="14" spans="1:14" ht="18" customHeight="1">
      <c r="A14" s="86">
        <v>5</v>
      </c>
      <c r="B14" s="9">
        <f t="shared" si="3"/>
        <v>1</v>
      </c>
      <c r="C14" s="86"/>
      <c r="D14" s="86"/>
      <c r="E14" s="220"/>
      <c r="F14" s="220"/>
      <c r="G14" s="230"/>
      <c r="H14" s="230"/>
      <c r="I14" s="240"/>
      <c r="J14" s="244"/>
      <c r="K14" s="248"/>
      <c r="L14" s="250"/>
      <c r="M14" s="253" t="str">
        <f t="shared" si="2"/>
        <v/>
      </c>
    </row>
    <row r="15" spans="1:14" ht="18" customHeight="1">
      <c r="A15" s="86">
        <v>6</v>
      </c>
      <c r="B15" s="9">
        <f t="shared" si="3"/>
        <v>1</v>
      </c>
      <c r="C15" s="86"/>
      <c r="D15" s="86"/>
      <c r="E15" s="220"/>
      <c r="F15" s="220"/>
      <c r="G15" s="230"/>
      <c r="H15" s="230"/>
      <c r="I15" s="240"/>
      <c r="J15" s="244"/>
      <c r="K15" s="248"/>
      <c r="L15" s="250"/>
      <c r="M15" s="253" t="str">
        <f t="shared" si="2"/>
        <v/>
      </c>
    </row>
    <row r="16" spans="1:14" ht="18" customHeight="1">
      <c r="A16" s="86">
        <v>7</v>
      </c>
      <c r="B16" s="9">
        <f t="shared" si="3"/>
        <v>1</v>
      </c>
      <c r="C16" s="86"/>
      <c r="D16" s="86"/>
      <c r="E16" s="220"/>
      <c r="F16" s="220"/>
      <c r="G16" s="230"/>
      <c r="H16" s="230"/>
      <c r="I16" s="240"/>
      <c r="J16" s="244"/>
      <c r="K16" s="248"/>
      <c r="L16" s="250"/>
      <c r="M16" s="253" t="str">
        <f t="shared" si="2"/>
        <v/>
      </c>
    </row>
    <row r="17" spans="1:15" ht="18" customHeight="1">
      <c r="A17" s="86">
        <v>8</v>
      </c>
      <c r="B17" s="9">
        <f t="shared" si="3"/>
        <v>1</v>
      </c>
      <c r="C17" s="86"/>
      <c r="D17" s="86"/>
      <c r="E17" s="220"/>
      <c r="F17" s="220"/>
      <c r="G17" s="230"/>
      <c r="H17" s="230"/>
      <c r="I17" s="240"/>
      <c r="J17" s="244"/>
      <c r="K17" s="248"/>
      <c r="L17" s="250"/>
      <c r="M17" s="253" t="str">
        <f t="shared" si="2"/>
        <v/>
      </c>
    </row>
    <row r="18" spans="1:15" ht="18" customHeight="1">
      <c r="A18" s="86">
        <v>9</v>
      </c>
      <c r="B18" s="9">
        <f t="shared" si="3"/>
        <v>1</v>
      </c>
      <c r="C18" s="86"/>
      <c r="D18" s="86"/>
      <c r="E18" s="220"/>
      <c r="F18" s="220"/>
      <c r="G18" s="230"/>
      <c r="H18" s="230"/>
      <c r="I18" s="240"/>
      <c r="J18" s="244"/>
      <c r="K18" s="248"/>
      <c r="L18" s="250"/>
      <c r="M18" s="253" t="str">
        <f t="shared" si="2"/>
        <v/>
      </c>
    </row>
    <row r="19" spans="1:15" ht="18" customHeight="1">
      <c r="A19" s="86">
        <v>10</v>
      </c>
      <c r="B19" s="9">
        <f t="shared" si="3"/>
        <v>1</v>
      </c>
      <c r="C19" s="86"/>
      <c r="D19" s="86"/>
      <c r="E19" s="220"/>
      <c r="F19" s="220"/>
      <c r="G19" s="230"/>
      <c r="H19" s="230"/>
      <c r="I19" s="240"/>
      <c r="J19" s="244"/>
      <c r="K19" s="248"/>
      <c r="L19" s="250"/>
      <c r="M19" s="253" t="str">
        <f t="shared" si="2"/>
        <v/>
      </c>
    </row>
    <row r="20" spans="1:15" ht="18" customHeight="1">
      <c r="A20" s="86">
        <v>11</v>
      </c>
      <c r="B20" s="9">
        <f t="shared" si="3"/>
        <v>1</v>
      </c>
      <c r="C20" s="86"/>
      <c r="D20" s="86"/>
      <c r="E20" s="220"/>
      <c r="F20" s="220"/>
      <c r="G20" s="230"/>
      <c r="H20" s="230"/>
      <c r="I20" s="240"/>
      <c r="J20" s="244"/>
      <c r="K20" s="248"/>
      <c r="L20" s="250"/>
      <c r="M20" s="253" t="str">
        <f t="shared" si="2"/>
        <v/>
      </c>
    </row>
    <row r="21" spans="1:15" ht="18" customHeight="1">
      <c r="A21" s="86">
        <v>12</v>
      </c>
      <c r="B21" s="9">
        <f t="shared" si="3"/>
        <v>1</v>
      </c>
      <c r="C21" s="86"/>
      <c r="D21" s="86"/>
      <c r="E21" s="220"/>
      <c r="F21" s="220"/>
      <c r="G21" s="230"/>
      <c r="H21" s="230"/>
      <c r="I21" s="240"/>
      <c r="J21" s="244"/>
      <c r="K21" s="248"/>
      <c r="L21" s="250"/>
      <c r="M21" s="253" t="str">
        <f t="shared" si="2"/>
        <v/>
      </c>
    </row>
    <row r="22" spans="1:15" ht="18" customHeight="1">
      <c r="A22" s="86">
        <v>13</v>
      </c>
      <c r="B22" s="9">
        <f t="shared" si="3"/>
        <v>1</v>
      </c>
      <c r="C22" s="86"/>
      <c r="D22" s="86"/>
      <c r="E22" s="220"/>
      <c r="F22" s="220"/>
      <c r="G22" s="230"/>
      <c r="H22" s="230"/>
      <c r="I22" s="240"/>
      <c r="J22" s="244"/>
      <c r="K22" s="248"/>
      <c r="L22" s="250"/>
      <c r="M22" s="253" t="str">
        <f t="shared" si="2"/>
        <v/>
      </c>
    </row>
    <row r="23" spans="1:15" ht="18" customHeight="1">
      <c r="A23" s="86">
        <v>14</v>
      </c>
      <c r="B23" s="9">
        <f t="shared" si="3"/>
        <v>1</v>
      </c>
      <c r="C23" s="86"/>
      <c r="D23" s="86"/>
      <c r="E23" s="220"/>
      <c r="F23" s="220"/>
      <c r="G23" s="230"/>
      <c r="H23" s="230"/>
      <c r="I23" s="240"/>
      <c r="J23" s="244"/>
      <c r="K23" s="248"/>
      <c r="L23" s="250"/>
      <c r="M23" s="253" t="str">
        <f t="shared" si="2"/>
        <v/>
      </c>
    </row>
    <row r="24" spans="1:15" ht="18" customHeight="1">
      <c r="A24" s="86">
        <v>15</v>
      </c>
      <c r="B24" s="9">
        <f t="shared" si="3"/>
        <v>1</v>
      </c>
      <c r="C24" s="86"/>
      <c r="D24" s="86"/>
      <c r="E24" s="220"/>
      <c r="F24" s="220"/>
      <c r="G24" s="230"/>
      <c r="H24" s="230"/>
      <c r="I24" s="240"/>
      <c r="J24" s="244"/>
      <c r="K24" s="248"/>
      <c r="L24" s="250"/>
      <c r="M24" s="253" t="str">
        <f t="shared" si="2"/>
        <v/>
      </c>
    </row>
    <row r="25" spans="1:15" ht="18" customHeight="1">
      <c r="A25" s="86">
        <v>16</v>
      </c>
      <c r="B25" s="9">
        <f t="shared" si="3"/>
        <v>1</v>
      </c>
      <c r="C25" s="86"/>
      <c r="D25" s="86"/>
      <c r="E25" s="220"/>
      <c r="F25" s="220"/>
      <c r="G25" s="230"/>
      <c r="H25" s="230"/>
      <c r="I25" s="240"/>
      <c r="J25" s="244"/>
      <c r="K25" s="248"/>
      <c r="L25" s="250"/>
      <c r="M25" s="253" t="str">
        <f t="shared" si="2"/>
        <v/>
      </c>
    </row>
    <row r="26" spans="1:15" ht="18" customHeight="1">
      <c r="A26" s="86">
        <v>17</v>
      </c>
      <c r="B26" s="9">
        <f t="shared" si="3"/>
        <v>1</v>
      </c>
      <c r="C26" s="86"/>
      <c r="D26" s="86"/>
      <c r="E26" s="220"/>
      <c r="F26" s="220"/>
      <c r="G26" s="230"/>
      <c r="H26" s="230"/>
      <c r="I26" s="240"/>
      <c r="J26" s="244"/>
      <c r="K26" s="248"/>
      <c r="L26" s="250"/>
      <c r="M26" s="253" t="str">
        <f t="shared" si="2"/>
        <v/>
      </c>
    </row>
    <row r="27" spans="1:15" ht="18" customHeight="1">
      <c r="A27" s="86">
        <v>18</v>
      </c>
      <c r="B27" s="9">
        <f t="shared" si="3"/>
        <v>1</v>
      </c>
      <c r="C27" s="86"/>
      <c r="D27" s="86"/>
      <c r="E27" s="220"/>
      <c r="F27" s="220"/>
      <c r="G27" s="230"/>
      <c r="H27" s="230"/>
      <c r="I27" s="240"/>
      <c r="J27" s="244"/>
      <c r="K27" s="248"/>
      <c r="L27" s="250"/>
      <c r="M27" s="253" t="str">
        <f t="shared" si="2"/>
        <v/>
      </c>
    </row>
    <row r="28" spans="1:15" ht="18" customHeight="1">
      <c r="A28" s="86">
        <v>19</v>
      </c>
      <c r="B28" s="9">
        <f t="shared" si="3"/>
        <v>1</v>
      </c>
      <c r="C28" s="86"/>
      <c r="D28" s="86"/>
      <c r="E28" s="220"/>
      <c r="F28" s="220"/>
      <c r="G28" s="230"/>
      <c r="H28" s="230"/>
      <c r="I28" s="240"/>
      <c r="J28" s="244"/>
      <c r="K28" s="248"/>
      <c r="L28" s="250"/>
      <c r="M28" s="253" t="str">
        <f t="shared" si="2"/>
        <v/>
      </c>
    </row>
    <row r="29" spans="1:15" ht="18" customHeight="1">
      <c r="A29" s="86">
        <v>20</v>
      </c>
      <c r="B29" s="9">
        <f t="shared" si="3"/>
        <v>1</v>
      </c>
      <c r="C29" s="86"/>
      <c r="D29" s="86"/>
      <c r="E29" s="220"/>
      <c r="F29" s="220"/>
      <c r="G29" s="230"/>
      <c r="H29" s="230"/>
      <c r="I29" s="240"/>
      <c r="J29" s="244"/>
      <c r="K29" s="248"/>
      <c r="L29" s="250"/>
      <c r="M29" s="253" t="str">
        <f t="shared" si="2"/>
        <v/>
      </c>
      <c r="O29" s="1" t="s">
        <v>202</v>
      </c>
    </row>
  </sheetData>
  <mergeCells count="13">
    <mergeCell ref="A2:N2"/>
    <mergeCell ref="A4:B4"/>
    <mergeCell ref="C4:D4"/>
    <mergeCell ref="E4:F4"/>
    <mergeCell ref="G4:H4"/>
    <mergeCell ref="A5:B5"/>
    <mergeCell ref="C5:D5"/>
    <mergeCell ref="E5:F5"/>
    <mergeCell ref="G5:H5"/>
    <mergeCell ref="E6:F6"/>
    <mergeCell ref="G6:H6"/>
    <mergeCell ref="E7:F7"/>
    <mergeCell ref="G7:H7"/>
  </mergeCells>
  <phoneticPr fontId="3" type="Hiragana"/>
  <dataValidations count="7">
    <dataValidation type="list" allowBlank="1" showDropDown="0" showInputMessage="1" showErrorMessage="1" sqref="I10:I29">
      <formula1>"回,月"</formula1>
    </dataValidation>
    <dataValidation type="list" allowBlank="1" showDropDown="0" showInputMessage="1" showErrorMessage="1" sqref="J10:J29">
      <formula1>"片道"</formula1>
    </dataValidation>
    <dataValidation imeMode="halfAlpha" allowBlank="1" showDropDown="0" showInputMessage="1" showErrorMessage="1" sqref="G10:H29"/>
    <dataValidation type="list" allowBlank="1" showDropDown="0" showInputMessage="1" showErrorMessage="1" sqref="L8 K30:L1048576 K8:K9 K1:L3">
      <formula1>"0.15,0.35,0.10,0.05"</formula1>
    </dataValidation>
    <dataValidation type="list" allowBlank="1" showDropDown="0" showInputMessage="1" showErrorMessage="1" sqref="C5">
      <formula1>"訪問介護,訪問入浴,訪問看護,訪問リハビリテーション,通所介護,通所リハビリテーション,地域密着型通所介護,通所介護,通所リハビリテーション,地域密着型通所介護,認知症対応型通所介護,居宅介護支援"</formula1>
    </dataValidation>
    <dataValidation type="list" allowBlank="1" showDropDown="0" showInputMessage="1" showErrorMessage="1" sqref="K10:K29">
      <formula1>"0.15,0.25,0.35,1,0.10,0.05"</formula1>
    </dataValidation>
    <dataValidation type="list" allowBlank="1" showDropDown="0" showInputMessage="1" showErrorMessage="1" sqref="I4:N4">
      <formula1>"15,25,35,100,10,5"</formula1>
    </dataValidation>
  </dataValidations>
  <pageMargins left="0.39370078740157483" right="0.39370078740157483" top="0.39370078740157483" bottom="0.39370078740157483" header="0.3" footer="0.3"/>
  <pageSetup paperSize="9" scale="98" fitToWidth="1" fitToHeight="1" orientation="landscape" usePrinterDefaults="1" r:id="rId1"/>
  <colBreaks count="1" manualBreakCount="1">
    <brk id="14" max="2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L38"/>
  <sheetViews>
    <sheetView view="pageBreakPreview" zoomScaleSheetLayoutView="100" workbookViewId="0">
      <selection activeCell="J23" sqref="J23"/>
    </sheetView>
  </sheetViews>
  <sheetFormatPr defaultRowHeight="20.100000000000001" customHeight="1"/>
  <cols>
    <col min="1" max="1" width="2.25" style="1" customWidth="1"/>
    <col min="2" max="2" width="3.25" style="1" customWidth="1"/>
    <col min="3" max="3" width="3.5" style="1" customWidth="1"/>
    <col min="4" max="5" width="14.5" style="1" customWidth="1"/>
    <col min="6" max="6" width="9.25" style="1" customWidth="1"/>
    <col min="7" max="7" width="8.625" style="1" customWidth="1"/>
    <col min="8" max="8" width="8.375" style="1" customWidth="1"/>
    <col min="9" max="10" width="9.25" style="1" customWidth="1"/>
    <col min="11" max="11" width="16.125" style="1" customWidth="1"/>
    <col min="12" max="12" width="2.875" style="1" customWidth="1"/>
    <col min="13" max="16384" width="9" style="1" customWidth="1"/>
  </cols>
  <sheetData>
    <row r="1" spans="1:11" ht="20.100000000000001" customHeight="1">
      <c r="A1" s="1" t="s">
        <v>137</v>
      </c>
    </row>
    <row r="2" spans="1:11" ht="20.100000000000001" customHeight="1">
      <c r="A2" s="205" t="s">
        <v>23</v>
      </c>
      <c r="B2" s="205"/>
      <c r="C2" s="205"/>
      <c r="D2" s="205"/>
      <c r="E2" s="205"/>
      <c r="F2" s="205"/>
      <c r="G2" s="205"/>
      <c r="H2" s="205"/>
      <c r="I2" s="205"/>
      <c r="J2" s="205"/>
      <c r="K2" s="205"/>
    </row>
    <row r="3" spans="1:11" ht="20.100000000000001" customHeight="1">
      <c r="A3" s="76" t="s">
        <v>140</v>
      </c>
      <c r="B3" s="80"/>
      <c r="C3" s="80"/>
      <c r="D3" s="80"/>
      <c r="E3" s="77"/>
      <c r="F3" s="77"/>
    </row>
    <row r="4" spans="1:11" ht="20.100000000000001" customHeight="1">
      <c r="A4" s="76" t="s">
        <v>55</v>
      </c>
      <c r="B4" s="80"/>
      <c r="C4" s="80"/>
      <c r="D4" s="80"/>
      <c r="E4" s="77"/>
      <c r="F4" s="77"/>
    </row>
    <row r="5" spans="1:11" ht="20.100000000000001" customHeight="1">
      <c r="A5" s="257" t="s">
        <v>56</v>
      </c>
      <c r="B5" s="258"/>
      <c r="C5" s="258"/>
      <c r="D5" s="258"/>
      <c r="E5" s="77"/>
      <c r="F5" s="77"/>
    </row>
    <row r="6" spans="1:11" ht="13.5">
      <c r="D6" s="263"/>
      <c r="E6" s="48"/>
    </row>
    <row r="7" spans="1:11" ht="20.100000000000001" customHeight="1">
      <c r="A7" s="1" t="s">
        <v>59</v>
      </c>
    </row>
    <row r="8" spans="1:11" ht="20.100000000000001" customHeight="1">
      <c r="B8" s="259" t="s">
        <v>139</v>
      </c>
    </row>
    <row r="9" spans="1:11" ht="5.25" customHeight="1"/>
    <row r="10" spans="1:11" s="256" customFormat="1" ht="30.75" customHeight="1">
      <c r="C10" s="260" t="s">
        <v>142</v>
      </c>
      <c r="D10" s="264"/>
      <c r="E10" s="260" t="s">
        <v>143</v>
      </c>
      <c r="F10" s="260" t="s">
        <v>52</v>
      </c>
      <c r="G10" s="260" t="s">
        <v>28</v>
      </c>
      <c r="H10" s="260" t="s">
        <v>146</v>
      </c>
      <c r="I10" s="260" t="s">
        <v>144</v>
      </c>
      <c r="J10" s="260" t="s">
        <v>147</v>
      </c>
      <c r="K10" s="260" t="s">
        <v>145</v>
      </c>
    </row>
    <row r="11" spans="1:11" ht="23.25" customHeight="1">
      <c r="C11" s="77"/>
      <c r="D11" s="77"/>
      <c r="E11" s="77"/>
      <c r="F11" s="272"/>
      <c r="G11" s="274"/>
      <c r="H11" s="82"/>
      <c r="I11" s="276"/>
      <c r="J11" s="272"/>
      <c r="K11" s="277" t="str">
        <f>IFERROR(_xlfn.IFS(AND($G11="回",$H11=""),ROUND($F11*$I11*J11,0),AND($G11="回",$H11="片道"),ROUND(($F11*$I11*J11)/2,0),AND($G11="月",$H11=""),ROUND($F11*$I11*COUNTIF(J11,"&gt;0"),0),AND($G11="月",$H11="片道"),ROUND(($F11*$I11*COUNTIF(J11,"&gt;0"))/2,0)),"")</f>
        <v/>
      </c>
    </row>
    <row r="12" spans="1:11" ht="23.25" customHeight="1">
      <c r="C12" s="77"/>
      <c r="D12" s="77"/>
      <c r="E12" s="77"/>
      <c r="F12" s="272"/>
      <c r="G12" s="274"/>
      <c r="H12" s="82"/>
      <c r="I12" s="276"/>
      <c r="J12" s="272"/>
      <c r="K12" s="277" t="str">
        <f>IFERROR(_xlfn.IFS(AND($G12="回",$H12=""),ROUND($F12*$I12*J12,0),AND($G12="回",$H12="片道"),ROUND(($F12*$I12*J12)/2,0),AND($G12="月",$H12=""),ROUND($F12*$I12*COUNTIF(J12,"&gt;0"),0),AND($G12="月",$H12="片道"),ROUND(($F12*$I12*COUNTIF(J12,"&gt;0"))/2,0)),"")</f>
        <v/>
      </c>
    </row>
    <row r="13" spans="1:11" ht="23.25" customHeight="1">
      <c r="C13" s="77"/>
      <c r="D13" s="77"/>
      <c r="E13" s="77"/>
      <c r="F13" s="272"/>
      <c r="G13" s="274"/>
      <c r="H13" s="82"/>
      <c r="I13" s="82"/>
      <c r="J13" s="272"/>
      <c r="K13" s="277" t="str">
        <f>IFERROR(_xlfn.IFS(AND($G13="回",$H13=""),ROUND($F13*$I13*J13,0),AND($G13="回",$H13="片道"),ROUND(($F13*$I13*J13)/2,0),AND($G13="月",$H13=""),ROUND($F13*$I13*COUNTIF(J13,"&gt;0"),0),AND($G13="月",$H13="片道"),ROUND(($F13*$I13*COUNTIF(J13,"&gt;0"))/2,0)),"")</f>
        <v/>
      </c>
    </row>
    <row r="14" spans="1:11" ht="4.5" customHeight="1">
      <c r="C14" s="77"/>
      <c r="D14" s="77"/>
      <c r="E14" s="77"/>
      <c r="F14" s="272"/>
      <c r="G14" s="274"/>
      <c r="H14" s="82"/>
      <c r="I14" s="82"/>
      <c r="J14" s="272"/>
      <c r="K14" s="277"/>
    </row>
    <row r="15" spans="1:11" ht="28.5" customHeight="1">
      <c r="C15" s="13" t="s">
        <v>58</v>
      </c>
      <c r="D15" s="13"/>
      <c r="E15" s="13"/>
      <c r="F15" s="273">
        <f>SUM(F11:F13)</f>
        <v>0</v>
      </c>
      <c r="G15" s="275"/>
      <c r="H15" s="275"/>
      <c r="I15" s="273">
        <f>SUM(I11:I13)</f>
        <v>0</v>
      </c>
      <c r="J15" s="273">
        <f>SUM(J11:J13)</f>
        <v>0</v>
      </c>
      <c r="K15" s="278">
        <f>SUM(K11:K13)</f>
        <v>0</v>
      </c>
    </row>
    <row r="16" spans="1:11" ht="28.5" customHeight="1">
      <c r="B16" s="18" t="s">
        <v>141</v>
      </c>
      <c r="C16" s="261">
        <v>1</v>
      </c>
      <c r="D16" s="265" t="s">
        <v>39</v>
      </c>
      <c r="E16" s="265"/>
      <c r="F16" s="265"/>
      <c r="G16" s="265"/>
      <c r="H16" s="265"/>
      <c r="I16" s="265"/>
      <c r="J16" s="265"/>
      <c r="K16" s="265"/>
    </row>
    <row r="17" spans="1:11" ht="13.5">
      <c r="C17" s="261">
        <v>2</v>
      </c>
      <c r="D17" s="266" t="s">
        <v>149</v>
      </c>
      <c r="E17" s="261"/>
      <c r="F17" s="261"/>
      <c r="G17" s="261"/>
      <c r="H17" s="261"/>
      <c r="I17" s="261"/>
      <c r="J17" s="261"/>
      <c r="K17" s="18"/>
    </row>
    <row r="18" spans="1:11" ht="43.5" customHeight="1">
      <c r="C18" s="261">
        <v>3</v>
      </c>
      <c r="D18" s="267" t="s">
        <v>150</v>
      </c>
      <c r="E18" s="267"/>
      <c r="F18" s="267"/>
      <c r="G18" s="267"/>
      <c r="H18" s="267"/>
      <c r="I18" s="267"/>
      <c r="J18" s="267"/>
      <c r="K18" s="267"/>
    </row>
    <row r="19" spans="1:11" ht="13.5">
      <c r="C19" s="261"/>
      <c r="D19" s="268"/>
      <c r="E19" s="268"/>
      <c r="F19" s="268"/>
      <c r="G19" s="268"/>
      <c r="H19" s="268"/>
      <c r="I19" s="268"/>
      <c r="J19" s="268"/>
      <c r="K19" s="268"/>
    </row>
    <row r="20" spans="1:11" ht="13.5">
      <c r="B20" s="1" t="s">
        <v>151</v>
      </c>
      <c r="C20" s="261"/>
      <c r="D20" s="268"/>
      <c r="E20" s="268"/>
      <c r="F20" s="268"/>
      <c r="G20" s="268"/>
      <c r="H20" s="268"/>
      <c r="I20" s="268"/>
      <c r="J20" s="268"/>
      <c r="K20" s="268"/>
    </row>
    <row r="21" spans="1:11" ht="7.5" customHeight="1">
      <c r="C21" s="261"/>
      <c r="D21" s="268"/>
      <c r="E21" s="268"/>
      <c r="F21" s="268"/>
      <c r="G21" s="268"/>
      <c r="H21" s="268"/>
      <c r="I21" s="268"/>
      <c r="J21" s="268"/>
      <c r="K21" s="268"/>
    </row>
    <row r="22" spans="1:11" ht="31.5" customHeight="1">
      <c r="C22" s="260" t="s">
        <v>156</v>
      </c>
      <c r="D22" s="264"/>
      <c r="E22" s="260" t="s">
        <v>63</v>
      </c>
      <c r="F22" s="260" t="s">
        <v>38</v>
      </c>
      <c r="G22" s="260" t="s">
        <v>28</v>
      </c>
      <c r="H22" s="260" t="s">
        <v>157</v>
      </c>
      <c r="I22" s="260" t="s">
        <v>155</v>
      </c>
      <c r="J22" s="260" t="s">
        <v>158</v>
      </c>
      <c r="K22" s="260" t="s">
        <v>18</v>
      </c>
    </row>
    <row r="23" spans="1:11" ht="20.25" customHeight="1">
      <c r="C23" s="77"/>
      <c r="D23" s="77"/>
      <c r="E23" s="77"/>
      <c r="F23" s="272"/>
      <c r="G23" s="274"/>
      <c r="H23" s="82"/>
      <c r="I23" s="276"/>
      <c r="J23" s="272"/>
      <c r="K23" s="277" t="str">
        <f>IFERROR(_xlfn.IFS(AND($G23="回",$H23=""),ROUND($F23*$I23*J23,0),AND($G23="回",$H23="片道"),ROUND(($F23*$I23*J23)/2,0),AND($G23="月",$H23=""),ROUND($F23*$I23*COUNTIF(J23,"&gt;0"),0),AND($G23="月",$H23="片道"),ROUND(($F23*$I23*COUNTIF(J23,"&gt;0"))/2,0)),"")</f>
        <v/>
      </c>
    </row>
    <row r="24" spans="1:11" ht="20.25" customHeight="1">
      <c r="C24" s="77"/>
      <c r="D24" s="77"/>
      <c r="E24" s="77"/>
      <c r="F24" s="272"/>
      <c r="G24" s="274"/>
      <c r="H24" s="82"/>
      <c r="I24" s="276"/>
      <c r="J24" s="272"/>
      <c r="K24" s="277" t="str">
        <f>IFERROR(_xlfn.IFS(AND($G24="回",$H24=""),ROUND($F24*$I24*J24,0),AND($G24="回",$H24="片道"),ROUND(($F24*$I24*J24)/2,0),AND($G24="月",$H24=""),ROUND($F24*$I24*COUNTIF(J24,"&gt;0"),0),AND($G24="月",$H24="片道"),ROUND(($F24*$I24*COUNTIF(J24,"&gt;0"))/2,0)),"")</f>
        <v/>
      </c>
    </row>
    <row r="25" spans="1:11" ht="20.25" customHeight="1">
      <c r="C25" s="77"/>
      <c r="D25" s="77"/>
      <c r="E25" s="77"/>
      <c r="F25" s="272"/>
      <c r="G25" s="274"/>
      <c r="H25" s="82"/>
      <c r="I25" s="82"/>
      <c r="J25" s="272"/>
      <c r="K25" s="277" t="str">
        <f>IFERROR(_xlfn.IFS(AND($G25="回",$H25=""),ROUND($F25*$I25*J25,0),AND($G25="回",$H25="片道"),ROUND(($F25*$I25*J25)/2,0),AND($G25="月",$H25=""),ROUND($F25*$I25*COUNTIF(J25,"&gt;0"),0),AND($G25="月",$H25="片道"),ROUND(($F25*$I25*COUNTIF(J25,"&gt;0"))/2,0)),"")</f>
        <v/>
      </c>
    </row>
    <row r="26" spans="1:11" ht="3" customHeight="1">
      <c r="C26" s="77"/>
      <c r="D26" s="77"/>
      <c r="E26" s="77"/>
      <c r="F26" s="272"/>
      <c r="G26" s="274"/>
      <c r="H26" s="82"/>
      <c r="I26" s="82"/>
      <c r="J26" s="272"/>
      <c r="K26" s="277"/>
    </row>
    <row r="27" spans="1:11" ht="24" customHeight="1">
      <c r="C27" s="13" t="s">
        <v>58</v>
      </c>
      <c r="D27" s="13"/>
      <c r="E27" s="13"/>
      <c r="F27" s="273">
        <f>SUM(F23:F25)</f>
        <v>0</v>
      </c>
      <c r="G27" s="275"/>
      <c r="H27" s="275"/>
      <c r="I27" s="273">
        <f>SUM(I23:I25)</f>
        <v>0</v>
      </c>
      <c r="J27" s="273">
        <f>SUM(J23:J25)</f>
        <v>0</v>
      </c>
      <c r="K27" s="278">
        <f>SUM(K23:K25)</f>
        <v>0</v>
      </c>
    </row>
    <row r="28" spans="1:11" ht="13.5">
      <c r="B28" s="1" t="s">
        <v>141</v>
      </c>
      <c r="C28" s="261">
        <v>1</v>
      </c>
      <c r="D28" s="266" t="s">
        <v>152</v>
      </c>
      <c r="E28" s="268"/>
      <c r="F28" s="268"/>
      <c r="G28" s="268"/>
      <c r="H28" s="268"/>
      <c r="I28" s="268"/>
      <c r="J28" s="268"/>
      <c r="K28" s="268"/>
    </row>
    <row r="29" spans="1:11" ht="26.25" customHeight="1">
      <c r="C29" s="261">
        <v>2</v>
      </c>
      <c r="D29" s="267" t="s">
        <v>153</v>
      </c>
      <c r="E29" s="267"/>
      <c r="F29" s="267"/>
      <c r="G29" s="267"/>
      <c r="H29" s="267"/>
      <c r="I29" s="267"/>
      <c r="J29" s="267"/>
      <c r="K29" s="267"/>
    </row>
    <row r="30" spans="1:11" ht="13.5">
      <c r="C30" s="261"/>
      <c r="D30" s="266"/>
      <c r="E30" s="268"/>
      <c r="F30" s="268"/>
      <c r="G30" s="268"/>
      <c r="H30" s="268"/>
      <c r="I30" s="268"/>
      <c r="J30" s="268"/>
      <c r="K30" s="268"/>
    </row>
    <row r="31" spans="1:11" ht="20.100000000000001" customHeight="1">
      <c r="A31" s="1" t="s">
        <v>154</v>
      </c>
    </row>
    <row r="32" spans="1:11" ht="6" customHeight="1">
      <c r="C32" s="19"/>
      <c r="D32" s="19"/>
      <c r="E32" s="19"/>
      <c r="F32" s="19"/>
      <c r="G32" s="19"/>
      <c r="H32" s="19"/>
      <c r="I32" s="19"/>
      <c r="J32" s="19"/>
      <c r="K32" s="48"/>
    </row>
    <row r="33" spans="2:12" ht="42.75" customHeight="1">
      <c r="C33" s="20" t="s">
        <v>159</v>
      </c>
      <c r="D33" s="20"/>
      <c r="E33" s="20" t="s">
        <v>160</v>
      </c>
      <c r="F33" s="13"/>
      <c r="G33" s="2"/>
      <c r="H33" s="2"/>
      <c r="I33" s="2"/>
      <c r="J33" s="2"/>
    </row>
    <row r="34" spans="2:12" ht="30.75" customHeight="1">
      <c r="C34" s="262">
        <f>K15+K27</f>
        <v>0</v>
      </c>
      <c r="D34" s="20"/>
      <c r="E34" s="271">
        <f>C34*10</f>
        <v>0</v>
      </c>
      <c r="F34" s="271"/>
      <c r="G34" s="2"/>
      <c r="H34" s="2"/>
      <c r="I34" s="2"/>
      <c r="J34" s="2"/>
    </row>
    <row r="35" spans="2:12" ht="3" customHeight="1">
      <c r="C35" s="2"/>
      <c r="D35" s="2"/>
      <c r="E35" s="2"/>
      <c r="F35" s="2"/>
      <c r="G35" s="2"/>
      <c r="H35" s="2"/>
      <c r="I35" s="2"/>
      <c r="J35" s="2"/>
    </row>
    <row r="36" spans="2:12" s="2" customFormat="1" ht="13.5">
      <c r="B36" s="188" t="s">
        <v>141</v>
      </c>
      <c r="C36" s="261">
        <v>1</v>
      </c>
      <c r="D36" s="269" t="s">
        <v>185</v>
      </c>
      <c r="E36" s="267"/>
      <c r="F36" s="267"/>
      <c r="G36" s="267"/>
      <c r="H36" s="267"/>
      <c r="I36" s="267"/>
      <c r="J36" s="267"/>
      <c r="K36" s="267"/>
      <c r="L36" s="267"/>
    </row>
    <row r="37" spans="2:12" s="2" customFormat="1" ht="13.5">
      <c r="B37" s="2"/>
      <c r="C37" s="261">
        <v>2</v>
      </c>
      <c r="D37" s="270" t="s">
        <v>89</v>
      </c>
      <c r="E37" s="267"/>
      <c r="F37" s="267"/>
      <c r="G37" s="267"/>
      <c r="H37" s="267"/>
      <c r="I37" s="267"/>
      <c r="J37" s="267"/>
      <c r="K37" s="267"/>
      <c r="L37" s="267"/>
    </row>
    <row r="38" spans="2:12" s="2" customFormat="1" ht="13.5">
      <c r="B38" s="2"/>
      <c r="C38" s="261"/>
      <c r="D38" s="1"/>
      <c r="E38" s="1"/>
      <c r="F38" s="1"/>
      <c r="G38" s="1"/>
      <c r="H38" s="1"/>
      <c r="I38" s="1"/>
      <c r="J38" s="1"/>
      <c r="K38" s="1"/>
      <c r="L38" s="1"/>
    </row>
  </sheetData>
  <mergeCells count="28">
    <mergeCell ref="A2:K2"/>
    <mergeCell ref="A3:D3"/>
    <mergeCell ref="E3:F3"/>
    <mergeCell ref="A4:D4"/>
    <mergeCell ref="E4:F4"/>
    <mergeCell ref="A5:D5"/>
    <mergeCell ref="E5:F5"/>
    <mergeCell ref="C10:D10"/>
    <mergeCell ref="C11:D11"/>
    <mergeCell ref="C12:D12"/>
    <mergeCell ref="C13:D13"/>
    <mergeCell ref="C14:D14"/>
    <mergeCell ref="C15:E15"/>
    <mergeCell ref="G15:H15"/>
    <mergeCell ref="D16:K16"/>
    <mergeCell ref="D18:K18"/>
    <mergeCell ref="C22:D22"/>
    <mergeCell ref="C23:D23"/>
    <mergeCell ref="C24:D24"/>
    <mergeCell ref="C25:D25"/>
    <mergeCell ref="C26:D26"/>
    <mergeCell ref="C27:E27"/>
    <mergeCell ref="G27:H27"/>
    <mergeCell ref="D29:K29"/>
    <mergeCell ref="C33:D33"/>
    <mergeCell ref="E33:F33"/>
    <mergeCell ref="C34:D34"/>
    <mergeCell ref="E34:F34"/>
  </mergeCells>
  <phoneticPr fontId="6"/>
  <dataValidations count="5">
    <dataValidation type="list" allowBlank="1" showDropDown="0" showInputMessage="1" showErrorMessage="1" sqref="H23:H26 H11:H14">
      <formula1>"片道"</formula1>
    </dataValidation>
    <dataValidation type="list" allowBlank="1" showDropDown="0" showInputMessage="1" showErrorMessage="1" sqref="G23:G26 G11:G14">
      <formula1>"回,月"</formula1>
    </dataValidation>
    <dataValidation type="list" allowBlank="1" showDropDown="0" showInputMessage="1" showErrorMessage="1" sqref="I14">
      <formula1>"15%, 35%, 10%"</formula1>
    </dataValidation>
    <dataValidation type="list" allowBlank="1" showDropDown="0" showInputMessage="1" showErrorMessage="1" sqref="I23:I26">
      <formula1>"5%"</formula1>
    </dataValidation>
    <dataValidation type="list" allowBlank="1" showDropDown="0" showInputMessage="1" showErrorMessage="1" sqref="I11:I13">
      <formula1>"15%, 25％,35%, 100％,10%"</formula1>
    </dataValidation>
  </dataValidations>
  <printOptions horizontalCentered="1"/>
  <pageMargins left="0.31496062992125984" right="0.31496062992125984" top="0.74803149606299213" bottom="0.15748031496062992" header="0.31496062992125984" footer="0.31496062992125984"/>
  <pageSetup paperSize="9"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6" tint="-0.5"/>
  </sheetPr>
  <dimension ref="A1:B13"/>
  <sheetViews>
    <sheetView workbookViewId="0">
      <selection activeCell="E23" sqref="E23"/>
    </sheetView>
  </sheetViews>
  <sheetFormatPr defaultRowHeight="13.5"/>
  <cols>
    <col min="1" max="1" width="21.875" style="16" customWidth="1"/>
    <col min="2" max="2" width="25.75" style="16" customWidth="1"/>
    <col min="3" max="3" width="11.125" style="16" customWidth="1"/>
    <col min="4" max="4" width="11.125" style="16" bestFit="1" customWidth="1"/>
    <col min="5" max="16384" width="9" style="16" customWidth="1"/>
  </cols>
  <sheetData>
    <row r="1" spans="1:2">
      <c r="A1" s="16" t="s">
        <v>24</v>
      </c>
    </row>
    <row r="3" spans="1:2">
      <c r="A3" s="17" t="s">
        <v>111</v>
      </c>
      <c r="B3" s="17" t="s">
        <v>197</v>
      </c>
    </row>
    <row r="4" spans="1:2">
      <c r="A4" s="17" t="s">
        <v>20</v>
      </c>
      <c r="B4" s="17" t="s">
        <v>20</v>
      </c>
    </row>
    <row r="5" spans="1:2">
      <c r="A5" s="17" t="s">
        <v>112</v>
      </c>
      <c r="B5" s="17" t="s">
        <v>112</v>
      </c>
    </row>
    <row r="6" spans="1:2">
      <c r="A6" s="17" t="s">
        <v>20</v>
      </c>
      <c r="B6" s="17" t="s">
        <v>20</v>
      </c>
    </row>
    <row r="7" spans="1:2">
      <c r="A7" s="17" t="s">
        <v>88</v>
      </c>
      <c r="B7" s="17" t="s">
        <v>88</v>
      </c>
    </row>
    <row r="8" spans="1:2">
      <c r="A8" s="17" t="s">
        <v>113</v>
      </c>
      <c r="B8" s="17" t="s">
        <v>113</v>
      </c>
    </row>
    <row r="9" spans="1:2">
      <c r="A9" s="17" t="s">
        <v>108</v>
      </c>
      <c r="B9" s="17" t="s">
        <v>108</v>
      </c>
    </row>
    <row r="10" spans="1:2">
      <c r="A10" s="17" t="s">
        <v>94</v>
      </c>
      <c r="B10" s="17" t="s">
        <v>94</v>
      </c>
    </row>
    <row r="11" spans="1:2">
      <c r="A11" s="17" t="s">
        <v>40</v>
      </c>
      <c r="B11" s="17" t="s">
        <v>40</v>
      </c>
    </row>
    <row r="12" spans="1:2">
      <c r="A12" s="17" t="s">
        <v>114</v>
      </c>
      <c r="B12" s="17" t="s">
        <v>115</v>
      </c>
    </row>
    <row r="13" spans="1:2">
      <c r="A13" s="17" t="s">
        <v>115</v>
      </c>
    </row>
  </sheetData>
  <sheetProtection sheet="1" objects="1" scenarios="1"/>
  <phoneticPr fontId="3"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H20"/>
  <sheetViews>
    <sheetView view="pageBreakPreview" zoomScaleSheetLayoutView="100" workbookViewId="0">
      <selection activeCell="D7" sqref="D7"/>
    </sheetView>
  </sheetViews>
  <sheetFormatPr defaultRowHeight="30" customHeight="1"/>
  <cols>
    <col min="1" max="1" width="8.25" style="1" customWidth="1"/>
    <col min="2" max="2" width="8.375" style="1" customWidth="1"/>
    <col min="3" max="3" width="2.625" style="1" bestFit="1" customWidth="1"/>
    <col min="4" max="4" width="37" style="1" customWidth="1"/>
    <col min="5" max="5" width="16.375" style="1" customWidth="1"/>
    <col min="6" max="6" width="21.375" style="1" customWidth="1"/>
    <col min="7" max="7" width="18.75" style="1" customWidth="1"/>
    <col min="8" max="8" width="16.25" style="1" customWidth="1"/>
    <col min="9" max="9" width="3.875" style="1" customWidth="1"/>
    <col min="10" max="16382" width="17" style="1" customWidth="1"/>
    <col min="16383" max="16384" width="9" style="1" customWidth="1"/>
  </cols>
  <sheetData>
    <row r="1" spans="1:8" ht="13.5">
      <c r="A1" s="18" t="s">
        <v>14</v>
      </c>
      <c r="B1" s="18"/>
    </row>
    <row r="2" spans="1:8" ht="30" customHeight="1">
      <c r="A2" s="19" t="s">
        <v>203</v>
      </c>
      <c r="B2" s="19"/>
      <c r="C2" s="19"/>
      <c r="D2" s="19"/>
      <c r="E2" s="19"/>
      <c r="F2" s="19"/>
      <c r="G2" s="19"/>
      <c r="H2" s="19"/>
    </row>
    <row r="3" spans="1:8" ht="30" customHeight="1">
      <c r="A3" s="2"/>
      <c r="B3" s="2"/>
      <c r="C3" s="2"/>
      <c r="D3" s="2"/>
      <c r="E3" s="40" t="s">
        <v>22</v>
      </c>
      <c r="F3" s="49"/>
      <c r="G3" s="57"/>
      <c r="H3" s="67"/>
    </row>
    <row r="4" spans="1:8" ht="6.75" customHeight="1"/>
    <row r="5" spans="1:8" s="2" customFormat="1" ht="35.1" customHeight="1">
      <c r="A5" s="20" t="s">
        <v>22</v>
      </c>
      <c r="B5" s="27" t="s">
        <v>11</v>
      </c>
      <c r="C5" s="30" t="s">
        <v>12</v>
      </c>
      <c r="D5" s="34"/>
      <c r="E5" s="41" t="s">
        <v>34</v>
      </c>
      <c r="F5" s="50" t="s">
        <v>42</v>
      </c>
      <c r="G5" s="58" t="s">
        <v>44</v>
      </c>
      <c r="H5" s="58" t="s">
        <v>73</v>
      </c>
    </row>
    <row r="6" spans="1:8" ht="27" customHeight="1">
      <c r="A6" s="21"/>
      <c r="B6" s="21"/>
      <c r="C6" s="31">
        <v>1</v>
      </c>
      <c r="D6" s="35" t="s">
        <v>210</v>
      </c>
      <c r="E6" s="42"/>
      <c r="F6" s="51"/>
      <c r="G6" s="59"/>
      <c r="H6" s="11"/>
    </row>
    <row r="7" spans="1:8" ht="27" customHeight="1">
      <c r="A7" s="21"/>
      <c r="B7" s="21"/>
      <c r="C7" s="15"/>
      <c r="D7" s="35" t="s">
        <v>4</v>
      </c>
      <c r="E7" s="42"/>
      <c r="F7" s="51"/>
      <c r="G7" s="59"/>
      <c r="H7" s="68"/>
    </row>
    <row r="8" spans="1:8" ht="27" customHeight="1">
      <c r="A8" s="21"/>
      <c r="B8" s="21"/>
      <c r="C8" s="31">
        <v>2</v>
      </c>
      <c r="D8" s="36" t="s">
        <v>206</v>
      </c>
      <c r="E8" s="43"/>
      <c r="F8" s="52"/>
      <c r="G8" s="60"/>
      <c r="H8" s="69"/>
    </row>
    <row r="9" spans="1:8" ht="35.1" customHeight="1">
      <c r="A9" s="21"/>
      <c r="B9" s="21"/>
      <c r="C9" s="32" t="s">
        <v>3</v>
      </c>
      <c r="D9" s="32"/>
      <c r="E9" s="44">
        <f>SUM(E6:E8)</f>
        <v>0</v>
      </c>
      <c r="F9" s="44">
        <f>SUM(F6:F8)</f>
        <v>0</v>
      </c>
      <c r="G9" s="61">
        <f>ROUNDDOWN(F9,-3)</f>
        <v>0</v>
      </c>
      <c r="H9" s="61"/>
    </row>
    <row r="10" spans="1:8" ht="20.25" customHeight="1">
      <c r="A10" s="21"/>
      <c r="B10" s="21"/>
      <c r="C10" s="15" t="s">
        <v>12</v>
      </c>
      <c r="D10" s="15"/>
      <c r="E10" s="45" t="s">
        <v>95</v>
      </c>
      <c r="F10" s="53" t="s">
        <v>42</v>
      </c>
      <c r="G10" s="62" t="s">
        <v>44</v>
      </c>
      <c r="H10" s="70" t="s">
        <v>73</v>
      </c>
    </row>
    <row r="11" spans="1:8" ht="27" customHeight="1">
      <c r="A11" s="21"/>
      <c r="B11" s="21"/>
      <c r="C11" s="13">
        <v>3</v>
      </c>
      <c r="D11" s="37" t="s">
        <v>62</v>
      </c>
      <c r="E11" s="46"/>
      <c r="F11" s="54"/>
      <c r="G11" s="63"/>
      <c r="H11" s="9"/>
    </row>
    <row r="12" spans="1:8" ht="27" customHeight="1">
      <c r="A12" s="21"/>
      <c r="B12" s="21"/>
      <c r="C12" s="31">
        <v>4</v>
      </c>
      <c r="D12" s="38" t="s">
        <v>54</v>
      </c>
      <c r="E12" s="43"/>
      <c r="F12" s="55"/>
      <c r="G12" s="64"/>
      <c r="H12" s="69"/>
    </row>
    <row r="13" spans="1:8" ht="35.1" customHeight="1">
      <c r="A13" s="22"/>
      <c r="B13" s="22"/>
      <c r="C13" s="33" t="s">
        <v>3</v>
      </c>
      <c r="D13" s="39"/>
      <c r="E13" s="47">
        <f>SUM(E11:E12)</f>
        <v>0</v>
      </c>
      <c r="F13" s="47">
        <f>SUM(F11:F12)</f>
        <v>0</v>
      </c>
      <c r="G13" s="65">
        <f>ROUNDDOWN(F13,-3)</f>
        <v>0</v>
      </c>
      <c r="H13" s="65"/>
    </row>
    <row r="14" spans="1:8" ht="35.1" customHeight="1">
      <c r="A14" s="23" t="s">
        <v>110</v>
      </c>
      <c r="B14" s="28"/>
      <c r="C14" s="28"/>
      <c r="D14" s="28"/>
      <c r="E14" s="28"/>
      <c r="F14" s="56"/>
      <c r="G14" s="66">
        <f>G9+G13</f>
        <v>0</v>
      </c>
      <c r="H14" s="66"/>
    </row>
    <row r="15" spans="1:8" ht="9.75" customHeight="1">
      <c r="A15" s="19"/>
      <c r="B15" s="19"/>
      <c r="C15" s="19"/>
      <c r="D15" s="19"/>
      <c r="E15" s="48"/>
      <c r="F15" s="48"/>
      <c r="G15" s="48"/>
    </row>
    <row r="16" spans="1:8" ht="15.75" customHeight="1">
      <c r="A16" s="24" t="s">
        <v>29</v>
      </c>
      <c r="B16" s="25" t="s">
        <v>97</v>
      </c>
      <c r="C16" s="25"/>
      <c r="D16" s="25"/>
      <c r="E16" s="25"/>
      <c r="F16" s="25"/>
      <c r="G16" s="25"/>
      <c r="H16" s="25"/>
    </row>
    <row r="17" spans="1:8" ht="15.75" customHeight="1">
      <c r="A17" s="25">
        <v>2</v>
      </c>
      <c r="B17" s="25" t="s">
        <v>98</v>
      </c>
      <c r="C17" s="25"/>
      <c r="D17" s="25"/>
      <c r="E17" s="25"/>
      <c r="F17" s="25"/>
      <c r="G17" s="25"/>
      <c r="H17" s="25"/>
    </row>
    <row r="18" spans="1:8" ht="15.75" customHeight="1">
      <c r="A18" s="25">
        <v>3</v>
      </c>
      <c r="B18" s="25" t="s">
        <v>77</v>
      </c>
      <c r="C18" s="25"/>
      <c r="D18" s="25"/>
      <c r="E18" s="25"/>
      <c r="F18" s="25"/>
      <c r="G18" s="25"/>
      <c r="H18" s="25"/>
    </row>
    <row r="19" spans="1:8" ht="28.5" customHeight="1">
      <c r="A19" s="25">
        <v>4</v>
      </c>
      <c r="B19" s="29" t="s">
        <v>70</v>
      </c>
      <c r="C19" s="29"/>
      <c r="D19" s="29"/>
      <c r="E19" s="29"/>
      <c r="F19" s="29"/>
      <c r="G19" s="29"/>
      <c r="H19" s="29"/>
    </row>
    <row r="20" spans="1:8" ht="30" customHeight="1">
      <c r="A20" s="26"/>
      <c r="B20" s="26"/>
      <c r="C20" s="26"/>
      <c r="D20" s="26"/>
      <c r="E20" s="26"/>
      <c r="F20" s="26"/>
      <c r="G20" s="26"/>
      <c r="H20" s="26"/>
    </row>
  </sheetData>
  <mergeCells count="13">
    <mergeCell ref="A2:H2"/>
    <mergeCell ref="F3:H3"/>
    <mergeCell ref="C5:D5"/>
    <mergeCell ref="C9:D9"/>
    <mergeCell ref="C10:D10"/>
    <mergeCell ref="C13:D13"/>
    <mergeCell ref="A14:F14"/>
    <mergeCell ref="B19:H19"/>
    <mergeCell ref="C6:C7"/>
    <mergeCell ref="G6:G8"/>
    <mergeCell ref="G11:G12"/>
    <mergeCell ref="A6:A13"/>
    <mergeCell ref="B6:B13"/>
  </mergeCells>
  <phoneticPr fontId="6"/>
  <dataValidations count="1">
    <dataValidation type="list" allowBlank="1" showDropDown="0" showInputMessage="1" showErrorMessage="1" sqref="B6:B13">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74803149606299213" header="0.31496062992125984" footer="0.31496062992125984"/>
  <pageSetup paperSize="9" scale="90"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J29"/>
  <sheetViews>
    <sheetView showZeros="0" view="pageBreakPreview" zoomScaleSheetLayoutView="100" workbookViewId="0">
      <selection activeCell="D7" sqref="D7"/>
    </sheetView>
  </sheetViews>
  <sheetFormatPr defaultRowHeight="20.100000000000001" customHeight="1"/>
  <cols>
    <col min="1" max="1" width="7.75" style="1" customWidth="1"/>
    <col min="2" max="2" width="12.625" style="1" customWidth="1"/>
    <col min="3" max="3" width="27.125" style="1" customWidth="1"/>
    <col min="4" max="4" width="20.625" style="1" customWidth="1"/>
    <col min="5" max="8" width="14.125" style="1" customWidth="1"/>
    <col min="9" max="9" width="1.625" style="1" customWidth="1"/>
    <col min="10" max="10" width="24.375" style="1" customWidth="1"/>
    <col min="11" max="16384" width="9" style="1" customWidth="1"/>
  </cols>
  <sheetData>
    <row r="1" spans="1:8" ht="20.100000000000001" customHeight="1">
      <c r="A1" s="1" t="s">
        <v>165</v>
      </c>
    </row>
    <row r="2" spans="1:8" ht="20.100000000000001" customHeight="1">
      <c r="A2" s="71" t="s">
        <v>13</v>
      </c>
      <c r="B2" s="71"/>
      <c r="C2" s="71"/>
      <c r="D2" s="71"/>
      <c r="E2" s="71"/>
      <c r="F2" s="71"/>
      <c r="G2" s="71"/>
      <c r="H2" s="16"/>
    </row>
    <row r="3" spans="1:8" ht="6" customHeight="1"/>
    <row r="4" spans="1:8" ht="20.100000000000001" customHeight="1">
      <c r="A4" s="72" t="s">
        <v>19</v>
      </c>
      <c r="B4" s="78"/>
      <c r="C4" s="82"/>
      <c r="D4" s="37" t="s">
        <v>22</v>
      </c>
      <c r="E4" s="37"/>
      <c r="F4" s="82"/>
      <c r="G4" s="82"/>
      <c r="H4" s="82"/>
    </row>
    <row r="5" spans="1:8" ht="20.100000000000001" customHeight="1">
      <c r="A5" s="72" t="s">
        <v>17</v>
      </c>
      <c r="B5" s="78"/>
      <c r="C5" s="82"/>
      <c r="D5" s="87" t="s">
        <v>8</v>
      </c>
      <c r="E5" s="87"/>
      <c r="F5" s="82"/>
      <c r="G5" s="82"/>
      <c r="H5" s="82"/>
    </row>
    <row r="6" spans="1:8" ht="6.75" customHeight="1"/>
    <row r="7" spans="1:8" ht="20.100000000000001" customHeight="1">
      <c r="A7" s="1" t="s">
        <v>86</v>
      </c>
    </row>
    <row r="8" spans="1:8" s="2" customFormat="1" ht="35.1" customHeight="1">
      <c r="A8" s="73" t="s">
        <v>47</v>
      </c>
      <c r="B8" s="79" t="s">
        <v>32</v>
      </c>
      <c r="C8" s="73" t="s">
        <v>46</v>
      </c>
      <c r="D8" s="73" t="s">
        <v>33</v>
      </c>
      <c r="E8" s="79" t="s">
        <v>51</v>
      </c>
      <c r="F8" s="79" t="s">
        <v>27</v>
      </c>
      <c r="G8" s="79" t="s">
        <v>35</v>
      </c>
      <c r="H8" s="79" t="s">
        <v>30</v>
      </c>
    </row>
    <row r="9" spans="1:8" ht="20.100000000000001" customHeight="1">
      <c r="A9" s="74">
        <v>1</v>
      </c>
      <c r="B9" s="74"/>
      <c r="C9" s="83"/>
      <c r="D9" s="74"/>
      <c r="E9" s="74"/>
      <c r="F9" s="74"/>
      <c r="G9" s="74"/>
      <c r="H9" s="74"/>
    </row>
    <row r="10" spans="1:8" ht="20.100000000000001" customHeight="1">
      <c r="A10" s="74">
        <v>2</v>
      </c>
      <c r="B10" s="74"/>
      <c r="C10" s="83"/>
      <c r="D10" s="74"/>
      <c r="E10" s="74"/>
      <c r="F10" s="74"/>
      <c r="G10" s="74"/>
      <c r="H10" s="74"/>
    </row>
    <row r="11" spans="1:8" ht="20.100000000000001" customHeight="1">
      <c r="A11" s="74">
        <v>3</v>
      </c>
      <c r="B11" s="74"/>
      <c r="C11" s="83"/>
      <c r="D11" s="74"/>
      <c r="E11" s="74"/>
      <c r="F11" s="74"/>
      <c r="G11" s="74"/>
      <c r="H11" s="74"/>
    </row>
    <row r="12" spans="1:8" ht="20.100000000000001" customHeight="1">
      <c r="A12" s="74">
        <v>4</v>
      </c>
      <c r="B12" s="74"/>
      <c r="C12" s="83"/>
      <c r="D12" s="74"/>
      <c r="E12" s="74"/>
      <c r="F12" s="74"/>
      <c r="G12" s="74"/>
      <c r="H12" s="74"/>
    </row>
    <row r="13" spans="1:8" ht="20.100000000000001" customHeight="1">
      <c r="A13" s="74">
        <v>5</v>
      </c>
      <c r="B13" s="74"/>
      <c r="C13" s="83"/>
      <c r="D13" s="74"/>
      <c r="E13" s="74"/>
      <c r="F13" s="74"/>
      <c r="G13" s="74"/>
      <c r="H13" s="74"/>
    </row>
    <row r="14" spans="1:8" ht="20.100000000000001" customHeight="1">
      <c r="A14" s="74">
        <v>6</v>
      </c>
      <c r="B14" s="74"/>
      <c r="C14" s="83"/>
      <c r="D14" s="74"/>
      <c r="E14" s="74"/>
      <c r="F14" s="74"/>
      <c r="G14" s="74"/>
      <c r="H14" s="74"/>
    </row>
    <row r="15" spans="1:8" ht="20.100000000000001" customHeight="1">
      <c r="A15" s="74">
        <v>7</v>
      </c>
      <c r="B15" s="74"/>
      <c r="C15" s="83"/>
      <c r="D15" s="74"/>
      <c r="E15" s="74"/>
      <c r="F15" s="74"/>
      <c r="G15" s="74"/>
      <c r="H15" s="74"/>
    </row>
    <row r="16" spans="1:8" ht="20.100000000000001" customHeight="1">
      <c r="A16" s="74">
        <v>8</v>
      </c>
      <c r="B16" s="74"/>
      <c r="C16" s="83"/>
      <c r="D16" s="74"/>
      <c r="E16" s="74"/>
      <c r="F16" s="74"/>
      <c r="G16" s="74"/>
      <c r="H16" s="74"/>
    </row>
    <row r="17" spans="1:10" ht="20.100000000000001" customHeight="1">
      <c r="A17" s="74">
        <v>9</v>
      </c>
      <c r="B17" s="74"/>
      <c r="C17" s="83"/>
      <c r="D17" s="74"/>
      <c r="E17" s="74"/>
      <c r="F17" s="74"/>
      <c r="G17" s="74"/>
      <c r="H17" s="74"/>
    </row>
    <row r="18" spans="1:10" ht="20.100000000000001" customHeight="1">
      <c r="A18" s="74">
        <v>10</v>
      </c>
      <c r="B18" s="74"/>
      <c r="C18" s="83"/>
      <c r="D18" s="74"/>
      <c r="E18" s="74"/>
      <c r="F18" s="74"/>
      <c r="G18" s="74"/>
      <c r="H18" s="74"/>
    </row>
    <row r="19" spans="1:10" ht="20.100000000000001" customHeight="1">
      <c r="A19" s="74"/>
      <c r="B19" s="74"/>
      <c r="C19" s="83"/>
      <c r="D19" s="74"/>
      <c r="E19" s="74"/>
      <c r="F19" s="74"/>
      <c r="G19" s="74"/>
      <c r="H19" s="74"/>
      <c r="I19" s="94"/>
      <c r="J19" s="94" t="s">
        <v>117</v>
      </c>
    </row>
    <row r="20" spans="1:10" ht="1.5" customHeight="1">
      <c r="A20" s="75"/>
      <c r="B20" s="75"/>
      <c r="C20" s="84"/>
      <c r="D20" s="75"/>
      <c r="E20" s="90"/>
      <c r="F20" s="90"/>
      <c r="G20" s="75"/>
      <c r="H20" s="75"/>
    </row>
    <row r="21" spans="1:10" ht="20.100000000000001" customHeight="1">
      <c r="A21" s="76" t="s">
        <v>49</v>
      </c>
      <c r="B21" s="80"/>
      <c r="C21" s="85"/>
      <c r="D21" s="88">
        <f>COUNTA(D9:D20)</f>
        <v>0</v>
      </c>
      <c r="E21" s="89"/>
      <c r="F21" s="92"/>
      <c r="G21" s="93">
        <f>SUM(G9:G20)</f>
        <v>0</v>
      </c>
      <c r="H21" s="75">
        <f>SUM(H9:H20)</f>
        <v>0</v>
      </c>
    </row>
    <row r="23" spans="1:10" ht="20.100000000000001" customHeight="1">
      <c r="A23" s="7" t="s">
        <v>207</v>
      </c>
    </row>
    <row r="24" spans="1:10" ht="20.100000000000001" customHeight="1">
      <c r="A24" s="13" t="s">
        <v>99</v>
      </c>
      <c r="B24" s="13"/>
      <c r="C24" s="13" t="s">
        <v>100</v>
      </c>
      <c r="D24" s="13" t="s">
        <v>101</v>
      </c>
      <c r="E24" s="13" t="s">
        <v>102</v>
      </c>
      <c r="F24" s="13" t="s">
        <v>103</v>
      </c>
      <c r="G24" s="13" t="s">
        <v>104</v>
      </c>
    </row>
    <row r="25" spans="1:10" ht="20.100000000000001" customHeight="1">
      <c r="A25" s="77"/>
      <c r="B25" s="77"/>
      <c r="C25" s="86" t="s">
        <v>105</v>
      </c>
      <c r="D25" s="86"/>
      <c r="E25" s="86"/>
      <c r="F25" s="86"/>
      <c r="G25" s="86"/>
    </row>
    <row r="26" spans="1:10" ht="20.100000000000001" customHeight="1">
      <c r="A26" s="77"/>
      <c r="B26" s="77"/>
      <c r="C26" s="86"/>
      <c r="D26" s="86"/>
      <c r="E26" s="86"/>
      <c r="F26" s="86"/>
      <c r="G26" s="86"/>
    </row>
    <row r="27" spans="1:10" ht="1.5" customHeight="1">
      <c r="A27" s="40"/>
      <c r="B27" s="81"/>
      <c r="C27" s="9"/>
      <c r="D27" s="9"/>
      <c r="E27" s="9"/>
      <c r="F27" s="9"/>
      <c r="G27" s="9"/>
    </row>
    <row r="28" spans="1:10" ht="20.100000000000001" customHeight="1">
      <c r="A28" s="13" t="s">
        <v>2</v>
      </c>
      <c r="B28" s="13"/>
      <c r="C28" s="9">
        <f>SUM(C25:C27)</f>
        <v>0</v>
      </c>
      <c r="D28" s="89"/>
      <c r="E28" s="91"/>
      <c r="F28" s="92"/>
      <c r="G28" s="9">
        <f>SUM(G25:G27)</f>
        <v>0</v>
      </c>
    </row>
    <row r="29" spans="1:10" ht="20.100000000000001" customHeight="1">
      <c r="A29" s="1" t="s">
        <v>36</v>
      </c>
    </row>
  </sheetData>
  <mergeCells count="13">
    <mergeCell ref="A2:H2"/>
    <mergeCell ref="D4:E4"/>
    <mergeCell ref="F4:H4"/>
    <mergeCell ref="D5:E5"/>
    <mergeCell ref="F5:H5"/>
    <mergeCell ref="A21:C21"/>
    <mergeCell ref="E21:F21"/>
    <mergeCell ref="A24:B24"/>
    <mergeCell ref="A25:B25"/>
    <mergeCell ref="A26:B26"/>
    <mergeCell ref="A27:B27"/>
    <mergeCell ref="A28:B28"/>
    <mergeCell ref="D28:F28"/>
  </mergeCells>
  <phoneticPr fontId="6"/>
  <printOptions horizontalCentered="1"/>
  <pageMargins left="0.31496062992125984" right="0.31496062992125984" top="0.35433070866141736" bottom="0.15748031496062992"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F12"/>
  <sheetViews>
    <sheetView view="pageBreakPreview" zoomScaleSheetLayoutView="100" workbookViewId="0">
      <selection activeCell="C7" sqref="C7:F7"/>
    </sheetView>
  </sheetViews>
  <sheetFormatPr defaultRowHeight="20.100000000000001" customHeight="1"/>
  <cols>
    <col min="1" max="1" width="15.88671875" style="1" customWidth="1"/>
    <col min="2" max="2" width="9.88671875" style="1" customWidth="1"/>
    <col min="3" max="5" width="15.44140625" style="1" customWidth="1"/>
    <col min="6" max="6" width="16.77734375" style="1" customWidth="1"/>
    <col min="7" max="16382" width="9" style="1" customWidth="1"/>
    <col min="16383" max="16384" width="8.88671875" style="1" customWidth="1"/>
  </cols>
  <sheetData>
    <row r="1" spans="1:6" ht="20.100000000000001" customHeight="1">
      <c r="A1" s="1" t="s">
        <v>213</v>
      </c>
    </row>
    <row r="2" spans="1:6" ht="20.100000000000001" customHeight="1">
      <c r="A2" s="71" t="s">
        <v>82</v>
      </c>
      <c r="B2" s="71"/>
      <c r="C2" s="71"/>
      <c r="D2" s="71"/>
      <c r="E2" s="71"/>
      <c r="F2" s="71"/>
    </row>
    <row r="4" spans="1:6" ht="20.100000000000001" customHeight="1">
      <c r="F4" s="107" t="s">
        <v>64</v>
      </c>
    </row>
    <row r="5" spans="1:6" ht="20.100000000000001" customHeight="1">
      <c r="A5" s="95" t="s">
        <v>19</v>
      </c>
      <c r="B5" s="98"/>
      <c r="C5" s="102"/>
      <c r="D5" s="105"/>
      <c r="E5" s="105"/>
      <c r="F5" s="108"/>
    </row>
    <row r="6" spans="1:6" ht="20.100000000000001" customHeight="1">
      <c r="A6" s="95" t="s">
        <v>22</v>
      </c>
      <c r="B6" s="98"/>
      <c r="C6" s="102"/>
      <c r="D6" s="105"/>
      <c r="E6" s="105"/>
      <c r="F6" s="108"/>
    </row>
    <row r="7" spans="1:6" ht="20.100000000000001" customHeight="1">
      <c r="A7" s="96" t="s">
        <v>11</v>
      </c>
      <c r="B7" s="99"/>
      <c r="C7" s="103"/>
      <c r="D7" s="106"/>
      <c r="E7" s="106"/>
      <c r="F7" s="109"/>
    </row>
    <row r="8" spans="1:6" s="2" customFormat="1" ht="21" customHeight="1">
      <c r="A8" s="97" t="s">
        <v>66</v>
      </c>
      <c r="B8" s="100" t="s">
        <v>67</v>
      </c>
      <c r="C8" s="97" t="s">
        <v>72</v>
      </c>
      <c r="D8" s="97"/>
      <c r="E8" s="97"/>
      <c r="F8" s="97" t="s">
        <v>73</v>
      </c>
    </row>
    <row r="9" spans="1:6" ht="33" customHeight="1">
      <c r="A9" s="13"/>
      <c r="B9" s="20"/>
      <c r="C9" s="13" t="s">
        <v>71</v>
      </c>
      <c r="D9" s="20" t="s">
        <v>74</v>
      </c>
      <c r="E9" s="13" t="s">
        <v>2</v>
      </c>
      <c r="F9" s="13"/>
    </row>
    <row r="10" spans="1:6" s="1" customFormat="1" ht="21" customHeight="1">
      <c r="A10" s="9" t="s">
        <v>68</v>
      </c>
      <c r="B10" s="101"/>
      <c r="C10" s="101"/>
      <c r="D10" s="101"/>
      <c r="E10" s="101"/>
      <c r="F10" s="86"/>
    </row>
    <row r="11" spans="1:6" s="1" customFormat="1" ht="21" customHeight="1">
      <c r="A11" s="9" t="s">
        <v>69</v>
      </c>
      <c r="B11" s="101"/>
      <c r="C11" s="101"/>
      <c r="D11" s="101"/>
      <c r="E11" s="101"/>
      <c r="F11" s="86"/>
    </row>
    <row r="12" spans="1:6" s="1" customFormat="1" ht="21" customHeight="1">
      <c r="A12" s="40" t="s">
        <v>65</v>
      </c>
      <c r="B12" s="81"/>
      <c r="C12" s="104">
        <f>SUM(C10:C11)</f>
        <v>0</v>
      </c>
      <c r="D12" s="104">
        <f>SUM(D10:D11)</f>
        <v>0</v>
      </c>
      <c r="E12" s="104">
        <f>SUM(E10:E11)</f>
        <v>0</v>
      </c>
      <c r="F12" s="9"/>
    </row>
  </sheetData>
  <mergeCells count="12">
    <mergeCell ref="A2:F2"/>
    <mergeCell ref="A5:B5"/>
    <mergeCell ref="C5:F5"/>
    <mergeCell ref="A6:B6"/>
    <mergeCell ref="C6:F6"/>
    <mergeCell ref="A7:B7"/>
    <mergeCell ref="C7:F7"/>
    <mergeCell ref="C8:E8"/>
    <mergeCell ref="A12:B12"/>
    <mergeCell ref="A8:A9"/>
    <mergeCell ref="B8:B9"/>
    <mergeCell ref="F8:F9"/>
  </mergeCells>
  <phoneticPr fontId="6"/>
  <printOptions horizontalCentered="1"/>
  <pageMargins left="0.70866141732283461" right="0.31496062992125984" top="0.35433070866141736" bottom="0.15748031496062992"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A1:L21"/>
  <sheetViews>
    <sheetView view="pageBreakPreview" zoomScaleSheetLayoutView="100" workbookViewId="0">
      <selection activeCell="D7" sqref="D7"/>
    </sheetView>
  </sheetViews>
  <sheetFormatPr defaultRowHeight="30" customHeight="1"/>
  <cols>
    <col min="1" max="2" width="10" style="1" customWidth="1"/>
    <col min="3" max="3" width="2.625" style="1" bestFit="1" customWidth="1"/>
    <col min="4" max="4" width="29.75" style="1" customWidth="1"/>
    <col min="5" max="6" width="8.125" style="1" customWidth="1"/>
    <col min="7" max="8" width="10.5546875" style="1" customWidth="1"/>
    <col min="9" max="12" width="13.5" style="1" customWidth="1"/>
    <col min="13" max="13" width="2.875" style="1" customWidth="1"/>
    <col min="14" max="16384" width="9" style="1" customWidth="1"/>
  </cols>
  <sheetData>
    <row r="1" spans="1:12" ht="15" customHeight="1">
      <c r="A1" s="1" t="s">
        <v>188</v>
      </c>
    </row>
    <row r="2" spans="1:12" ht="24.75" customHeight="1">
      <c r="B2" s="112" t="s">
        <v>205</v>
      </c>
      <c r="C2" s="112"/>
      <c r="D2" s="112"/>
      <c r="E2" s="112"/>
      <c r="F2" s="112"/>
      <c r="G2" s="112"/>
      <c r="H2" s="112"/>
      <c r="I2" s="112"/>
      <c r="J2" s="112"/>
      <c r="K2" s="112"/>
      <c r="L2" s="112"/>
    </row>
    <row r="3" spans="1:12" s="26" customFormat="1" ht="18.75" customHeight="1">
      <c r="B3" s="113"/>
      <c r="C3" s="113"/>
      <c r="D3" s="113"/>
      <c r="G3" s="135" t="s">
        <v>125</v>
      </c>
      <c r="H3" s="138"/>
      <c r="I3" s="142"/>
      <c r="J3" s="148"/>
      <c r="K3" s="148"/>
      <c r="L3" s="152"/>
    </row>
    <row r="4" spans="1:12" ht="6" customHeight="1"/>
    <row r="5" spans="1:12" s="2" customFormat="1" ht="28.5" customHeight="1">
      <c r="A5" s="20" t="s">
        <v>22</v>
      </c>
      <c r="B5" s="114" t="s">
        <v>45</v>
      </c>
      <c r="C5" s="118" t="s">
        <v>12</v>
      </c>
      <c r="D5" s="123"/>
      <c r="E5" s="128" t="s">
        <v>34</v>
      </c>
      <c r="F5" s="133"/>
      <c r="G5" s="76" t="s">
        <v>42</v>
      </c>
      <c r="H5" s="85"/>
      <c r="I5" s="76" t="s">
        <v>76</v>
      </c>
      <c r="J5" s="80"/>
      <c r="K5" s="85"/>
      <c r="L5" s="143" t="s">
        <v>79</v>
      </c>
    </row>
    <row r="6" spans="1:12" s="2" customFormat="1" ht="13.5">
      <c r="A6" s="13"/>
      <c r="B6" s="115"/>
      <c r="C6" s="119"/>
      <c r="D6" s="124"/>
      <c r="E6" s="79" t="s">
        <v>75</v>
      </c>
      <c r="F6" s="79" t="s">
        <v>60</v>
      </c>
      <c r="G6" s="79" t="s">
        <v>75</v>
      </c>
      <c r="H6" s="79" t="s">
        <v>60</v>
      </c>
      <c r="I6" s="143" t="s">
        <v>75</v>
      </c>
      <c r="J6" s="143" t="s">
        <v>60</v>
      </c>
      <c r="K6" s="151" t="s">
        <v>37</v>
      </c>
      <c r="L6" s="153"/>
    </row>
    <row r="7" spans="1:12" ht="35.1" customHeight="1">
      <c r="A7" s="77"/>
      <c r="B7" s="116"/>
      <c r="C7" s="31">
        <v>1</v>
      </c>
      <c r="D7" s="35" t="s">
        <v>210</v>
      </c>
      <c r="E7" s="74"/>
      <c r="F7" s="74"/>
      <c r="G7" s="74"/>
      <c r="H7" s="139"/>
      <c r="I7" s="59"/>
      <c r="J7" s="59"/>
      <c r="K7" s="59"/>
      <c r="L7" s="59"/>
    </row>
    <row r="8" spans="1:12" ht="35.1" customHeight="1">
      <c r="A8" s="77"/>
      <c r="B8" s="116"/>
      <c r="C8" s="15"/>
      <c r="D8" s="35" t="s">
        <v>4</v>
      </c>
      <c r="E8" s="74"/>
      <c r="F8" s="74"/>
      <c r="G8" s="74"/>
      <c r="H8" s="139"/>
      <c r="I8" s="59"/>
      <c r="J8" s="59"/>
      <c r="K8" s="59"/>
      <c r="L8" s="59"/>
    </row>
    <row r="9" spans="1:12" ht="35.1" customHeight="1">
      <c r="A9" s="77"/>
      <c r="B9" s="116"/>
      <c r="C9" s="31">
        <v>2</v>
      </c>
      <c r="D9" s="36" t="s">
        <v>208</v>
      </c>
      <c r="E9" s="129"/>
      <c r="F9" s="129"/>
      <c r="G9" s="129"/>
      <c r="H9" s="140"/>
      <c r="I9" s="60"/>
      <c r="J9" s="60"/>
      <c r="K9" s="60"/>
      <c r="L9" s="60"/>
    </row>
    <row r="10" spans="1:12" ht="27" customHeight="1">
      <c r="A10" s="77"/>
      <c r="B10" s="116"/>
      <c r="C10" s="120" t="s">
        <v>3</v>
      </c>
      <c r="D10" s="120"/>
      <c r="E10" s="130">
        <f>SUM(E7:E9)</f>
        <v>0</v>
      </c>
      <c r="F10" s="130">
        <f>SUM(F7:F9)</f>
        <v>0</v>
      </c>
      <c r="G10" s="130">
        <f>SUM(G7:G9)</f>
        <v>0</v>
      </c>
      <c r="H10" s="130">
        <f>SUM(H7:H9)</f>
        <v>0</v>
      </c>
      <c r="I10" s="144">
        <f>ROUNDDOWN(G10,-3)</f>
        <v>0</v>
      </c>
      <c r="J10" s="144">
        <f>ROUNDDOWN(H10,-3)</f>
        <v>0</v>
      </c>
      <c r="K10" s="144">
        <f>J10-I10</f>
        <v>0</v>
      </c>
      <c r="L10" s="154"/>
    </row>
    <row r="11" spans="1:12" ht="13.5">
      <c r="A11" s="77"/>
      <c r="B11" s="116"/>
      <c r="C11" s="121" t="s">
        <v>12</v>
      </c>
      <c r="D11" s="125"/>
      <c r="E11" s="131" t="s">
        <v>109</v>
      </c>
      <c r="F11" s="134"/>
      <c r="G11" s="136" t="s">
        <v>42</v>
      </c>
      <c r="H11" s="141"/>
      <c r="I11" s="136" t="s">
        <v>76</v>
      </c>
      <c r="J11" s="149"/>
      <c r="K11" s="141"/>
      <c r="L11" s="155" t="s">
        <v>79</v>
      </c>
    </row>
    <row r="12" spans="1:12" s="2" customFormat="1" ht="13.5">
      <c r="A12" s="77"/>
      <c r="B12" s="116"/>
      <c r="C12" s="122"/>
      <c r="D12" s="115"/>
      <c r="E12" s="79" t="s">
        <v>75</v>
      </c>
      <c r="F12" s="79" t="s">
        <v>60</v>
      </c>
      <c r="G12" s="79" t="s">
        <v>75</v>
      </c>
      <c r="H12" s="79" t="s">
        <v>60</v>
      </c>
      <c r="I12" s="79" t="s">
        <v>75</v>
      </c>
      <c r="J12" s="79" t="s">
        <v>60</v>
      </c>
      <c r="K12" s="73" t="s">
        <v>37</v>
      </c>
      <c r="L12" s="156"/>
    </row>
    <row r="13" spans="1:12" ht="35.1" customHeight="1">
      <c r="A13" s="77"/>
      <c r="B13" s="116"/>
      <c r="C13" s="13">
        <v>3</v>
      </c>
      <c r="D13" s="126" t="s">
        <v>62</v>
      </c>
      <c r="E13" s="132"/>
      <c r="F13" s="132"/>
      <c r="G13" s="137"/>
      <c r="H13" s="137"/>
      <c r="I13" s="145"/>
      <c r="J13" s="145"/>
      <c r="K13" s="145"/>
      <c r="L13" s="145"/>
    </row>
    <row r="14" spans="1:12" ht="35.1" customHeight="1">
      <c r="A14" s="77"/>
      <c r="B14" s="116"/>
      <c r="C14" s="31">
        <v>4</v>
      </c>
      <c r="D14" s="127" t="s">
        <v>54</v>
      </c>
      <c r="E14" s="129"/>
      <c r="F14" s="129"/>
      <c r="G14" s="129"/>
      <c r="H14" s="129"/>
      <c r="I14" s="146"/>
      <c r="J14" s="146"/>
      <c r="K14" s="146"/>
      <c r="L14" s="146"/>
    </row>
    <row r="15" spans="1:12" ht="35.1" customHeight="1">
      <c r="A15" s="110"/>
      <c r="B15" s="116"/>
      <c r="C15" s="120" t="s">
        <v>3</v>
      </c>
      <c r="D15" s="120"/>
      <c r="E15" s="130">
        <f>SUM(E13:E14)</f>
        <v>0</v>
      </c>
      <c r="F15" s="130">
        <f>SUM(F13:F14)</f>
        <v>0</v>
      </c>
      <c r="G15" s="130">
        <f>SUM(G13:G14)</f>
        <v>0</v>
      </c>
      <c r="H15" s="130">
        <f>SUM(H13:H14)</f>
        <v>0</v>
      </c>
      <c r="I15" s="144">
        <f>G15</f>
        <v>0</v>
      </c>
      <c r="J15" s="144">
        <f>H15</f>
        <v>0</v>
      </c>
      <c r="K15" s="144">
        <f>J15-I15</f>
        <v>0</v>
      </c>
      <c r="L15" s="154"/>
    </row>
    <row r="16" spans="1:12" ht="30" customHeight="1">
      <c r="A16" s="97" t="s">
        <v>2</v>
      </c>
      <c r="B16" s="97"/>
      <c r="C16" s="97"/>
      <c r="D16" s="97"/>
      <c r="E16" s="97"/>
      <c r="F16" s="97"/>
      <c r="G16" s="97"/>
      <c r="H16" s="97"/>
      <c r="I16" s="147">
        <f>I10+I15</f>
        <v>0</v>
      </c>
      <c r="J16" s="150">
        <f>J10+J15</f>
        <v>0</v>
      </c>
      <c r="K16" s="150">
        <f>K10+K15</f>
        <v>0</v>
      </c>
      <c r="L16" s="150">
        <f>L10+L15</f>
        <v>0</v>
      </c>
    </row>
    <row r="17" spans="1:12" ht="6" customHeight="1">
      <c r="B17" s="19"/>
      <c r="C17" s="19"/>
      <c r="D17" s="19"/>
      <c r="E17" s="48"/>
      <c r="F17" s="48"/>
      <c r="G17" s="48"/>
      <c r="H17" s="48"/>
      <c r="I17" s="48"/>
      <c r="J17" s="48"/>
      <c r="K17" s="48"/>
      <c r="L17" s="48"/>
    </row>
    <row r="18" spans="1:12" ht="19.8" customHeight="1">
      <c r="A18" s="111" t="s">
        <v>128</v>
      </c>
      <c r="B18" s="26" t="s">
        <v>126</v>
      </c>
    </row>
    <row r="19" spans="1:12" ht="19.8" customHeight="1">
      <c r="A19" s="111">
        <v>2</v>
      </c>
      <c r="B19" s="26" t="s">
        <v>129</v>
      </c>
    </row>
    <row r="20" spans="1:12" ht="19.8" customHeight="1">
      <c r="A20" s="111">
        <v>3</v>
      </c>
      <c r="B20" s="26" t="s">
        <v>220</v>
      </c>
    </row>
    <row r="21" spans="1:12" ht="19.8" customHeight="1">
      <c r="A21" s="111">
        <v>4</v>
      </c>
      <c r="B21" s="117" t="s">
        <v>221</v>
      </c>
    </row>
  </sheetData>
  <mergeCells count="29">
    <mergeCell ref="B2:L2"/>
    <mergeCell ref="G3:H3"/>
    <mergeCell ref="I3:L3"/>
    <mergeCell ref="E5:F5"/>
    <mergeCell ref="G5:H5"/>
    <mergeCell ref="I5:K5"/>
    <mergeCell ref="C10:D10"/>
    <mergeCell ref="E11:F11"/>
    <mergeCell ref="G11:H11"/>
    <mergeCell ref="I11:K11"/>
    <mergeCell ref="C15:D15"/>
    <mergeCell ref="A16:H16"/>
    <mergeCell ref="A5:A6"/>
    <mergeCell ref="B5:B6"/>
    <mergeCell ref="C5:D6"/>
    <mergeCell ref="L5:L6"/>
    <mergeCell ref="C7:C8"/>
    <mergeCell ref="I7:I9"/>
    <mergeCell ref="J7:J9"/>
    <mergeCell ref="K7:K9"/>
    <mergeCell ref="L7:L9"/>
    <mergeCell ref="C11:D12"/>
    <mergeCell ref="L11:L12"/>
    <mergeCell ref="I13:I14"/>
    <mergeCell ref="J13:J14"/>
    <mergeCell ref="K13:K14"/>
    <mergeCell ref="L13:L14"/>
    <mergeCell ref="A7:A15"/>
    <mergeCell ref="B7:B15"/>
  </mergeCells>
  <phoneticPr fontId="6"/>
  <dataValidations count="1">
    <dataValidation type="list" allowBlank="1" showDropDown="0" showInputMessage="1" showErrorMessage="1" sqref="B7:B15">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11811023622047244" right="0.11811023622047244" top="0.59055118110236215" bottom="0.39370078740157483" header="0.31496062992125984" footer="0.31496062992125984"/>
  <pageSetup paperSize="9" scale="86"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O30"/>
  <sheetViews>
    <sheetView view="pageBreakPreview" zoomScaleSheetLayoutView="100" workbookViewId="0">
      <selection activeCell="D7" sqref="D7"/>
    </sheetView>
  </sheetViews>
  <sheetFormatPr defaultRowHeight="20.100000000000001" customHeight="1"/>
  <cols>
    <col min="1" max="2" width="7.75" style="1" customWidth="1"/>
    <col min="3" max="4" width="9.125" style="1" customWidth="1"/>
    <col min="5" max="5" width="28.5" style="1" customWidth="1"/>
    <col min="6" max="6" width="20.625" style="1" customWidth="1"/>
    <col min="7" max="12" width="6.5" style="1" customWidth="1"/>
    <col min="13" max="13" width="17.25" style="1" customWidth="1"/>
    <col min="14" max="16384" width="9" style="1" customWidth="1"/>
  </cols>
  <sheetData>
    <row r="1" spans="1:13" ht="20.100000000000001" customHeight="1">
      <c r="A1" s="1" t="s">
        <v>214</v>
      </c>
    </row>
    <row r="2" spans="1:13" ht="20.100000000000001" customHeight="1">
      <c r="A2" s="71" t="s">
        <v>53</v>
      </c>
      <c r="B2" s="71"/>
      <c r="C2" s="71"/>
      <c r="D2" s="71"/>
      <c r="E2" s="71"/>
      <c r="F2" s="71"/>
      <c r="G2" s="71"/>
      <c r="H2" s="71"/>
      <c r="I2" s="71"/>
      <c r="J2" s="71"/>
      <c r="K2" s="71"/>
      <c r="L2" s="71"/>
      <c r="M2" s="16"/>
    </row>
    <row r="3" spans="1:13" ht="13.5" customHeight="1"/>
    <row r="4" spans="1:13" ht="20.100000000000001" customHeight="1">
      <c r="A4" s="13" t="s">
        <v>19</v>
      </c>
      <c r="B4" s="13"/>
      <c r="C4" s="158"/>
      <c r="D4" s="161"/>
      <c r="E4" s="161"/>
      <c r="F4" s="13" t="s">
        <v>17</v>
      </c>
      <c r="G4" s="13"/>
      <c r="H4" s="77"/>
      <c r="I4" s="77"/>
      <c r="J4" s="77"/>
      <c r="K4" s="77"/>
      <c r="L4" s="77"/>
      <c r="M4" s="77"/>
    </row>
    <row r="5" spans="1:13" ht="20.100000000000001" customHeight="1">
      <c r="A5" s="13" t="s">
        <v>22</v>
      </c>
      <c r="B5" s="13"/>
      <c r="C5" s="158"/>
      <c r="D5" s="161"/>
      <c r="E5" s="161"/>
      <c r="F5" s="167" t="s">
        <v>8</v>
      </c>
      <c r="G5" s="167"/>
      <c r="H5" s="170"/>
      <c r="I5" s="170"/>
      <c r="J5" s="170"/>
      <c r="K5" s="170"/>
      <c r="L5" s="170"/>
      <c r="M5" s="170"/>
    </row>
    <row r="6" spans="1:13" ht="13.5"/>
    <row r="7" spans="1:13" ht="20.100000000000001" customHeight="1">
      <c r="A7" s="1" t="s">
        <v>121</v>
      </c>
    </row>
    <row r="8" spans="1:13" s="2" customFormat="1" ht="42.75" customHeight="1">
      <c r="A8" s="79" t="s">
        <v>41</v>
      </c>
      <c r="B8" s="73" t="s">
        <v>47</v>
      </c>
      <c r="C8" s="128" t="s">
        <v>55</v>
      </c>
      <c r="D8" s="133"/>
      <c r="E8" s="73" t="s">
        <v>46</v>
      </c>
      <c r="F8" s="73" t="s">
        <v>33</v>
      </c>
      <c r="G8" s="128" t="s">
        <v>51</v>
      </c>
      <c r="H8" s="133"/>
      <c r="I8" s="128" t="s">
        <v>27</v>
      </c>
      <c r="J8" s="133"/>
      <c r="K8" s="128" t="s">
        <v>35</v>
      </c>
      <c r="L8" s="133"/>
      <c r="M8" s="79" t="s">
        <v>30</v>
      </c>
    </row>
    <row r="9" spans="1:13" ht="20.100000000000001" customHeight="1">
      <c r="A9" s="74"/>
      <c r="B9" s="74">
        <v>1</v>
      </c>
      <c r="C9" s="159"/>
      <c r="D9" s="162"/>
      <c r="E9" s="74"/>
      <c r="F9" s="74"/>
      <c r="G9" s="159"/>
      <c r="H9" s="162"/>
      <c r="I9" s="159"/>
      <c r="J9" s="162"/>
      <c r="K9" s="171"/>
      <c r="L9" s="173"/>
      <c r="M9" s="175"/>
    </row>
    <row r="10" spans="1:13" ht="20.100000000000001" customHeight="1">
      <c r="A10" s="74"/>
      <c r="B10" s="74">
        <v>2</v>
      </c>
      <c r="C10" s="159"/>
      <c r="D10" s="162"/>
      <c r="E10" s="74"/>
      <c r="F10" s="74"/>
      <c r="G10" s="159"/>
      <c r="H10" s="162"/>
      <c r="I10" s="159"/>
      <c r="J10" s="162"/>
      <c r="K10" s="171"/>
      <c r="L10" s="173"/>
      <c r="M10" s="175"/>
    </row>
    <row r="11" spans="1:13" ht="20.100000000000001" customHeight="1">
      <c r="A11" s="74"/>
      <c r="B11" s="74">
        <v>3</v>
      </c>
      <c r="C11" s="159"/>
      <c r="D11" s="162"/>
      <c r="E11" s="74"/>
      <c r="F11" s="74"/>
      <c r="G11" s="159"/>
      <c r="H11" s="162"/>
      <c r="I11" s="159"/>
      <c r="J11" s="162"/>
      <c r="K11" s="171"/>
      <c r="L11" s="173"/>
      <c r="M11" s="175"/>
    </row>
    <row r="12" spans="1:13" ht="20.100000000000001" customHeight="1">
      <c r="A12" s="74"/>
      <c r="B12" s="74">
        <v>4</v>
      </c>
      <c r="C12" s="159"/>
      <c r="D12" s="162"/>
      <c r="E12" s="74"/>
      <c r="F12" s="74"/>
      <c r="G12" s="159"/>
      <c r="H12" s="162"/>
      <c r="I12" s="159"/>
      <c r="J12" s="162"/>
      <c r="K12" s="171"/>
      <c r="L12" s="173"/>
      <c r="M12" s="175"/>
    </row>
    <row r="13" spans="1:13" ht="20.100000000000001" customHeight="1">
      <c r="A13" s="74"/>
      <c r="B13" s="74">
        <v>5</v>
      </c>
      <c r="C13" s="159"/>
      <c r="D13" s="162"/>
      <c r="E13" s="74"/>
      <c r="F13" s="74"/>
      <c r="G13" s="159"/>
      <c r="H13" s="162"/>
      <c r="I13" s="159"/>
      <c r="J13" s="162"/>
      <c r="K13" s="171"/>
      <c r="L13" s="173"/>
      <c r="M13" s="175"/>
    </row>
    <row r="14" spans="1:13" ht="20.100000000000001" customHeight="1">
      <c r="A14" s="74"/>
      <c r="B14" s="74">
        <v>6</v>
      </c>
      <c r="C14" s="159"/>
      <c r="D14" s="162"/>
      <c r="E14" s="74"/>
      <c r="F14" s="74"/>
      <c r="G14" s="159"/>
      <c r="H14" s="162"/>
      <c r="I14" s="159"/>
      <c r="J14" s="162"/>
      <c r="K14" s="171"/>
      <c r="L14" s="173"/>
      <c r="M14" s="175"/>
    </row>
    <row r="15" spans="1:13" ht="20.100000000000001" customHeight="1">
      <c r="A15" s="74"/>
      <c r="B15" s="74">
        <v>7</v>
      </c>
      <c r="C15" s="159"/>
      <c r="D15" s="162"/>
      <c r="E15" s="74"/>
      <c r="F15" s="74"/>
      <c r="G15" s="159"/>
      <c r="H15" s="162"/>
      <c r="I15" s="159"/>
      <c r="J15" s="162"/>
      <c r="K15" s="171"/>
      <c r="L15" s="173"/>
      <c r="M15" s="175"/>
    </row>
    <row r="16" spans="1:13" ht="20.100000000000001" customHeight="1">
      <c r="A16" s="74"/>
      <c r="B16" s="74"/>
      <c r="C16" s="159"/>
      <c r="D16" s="162"/>
      <c r="E16" s="74"/>
      <c r="F16" s="74"/>
      <c r="G16" s="159"/>
      <c r="H16" s="162"/>
      <c r="I16" s="159"/>
      <c r="J16" s="162"/>
      <c r="K16" s="171"/>
      <c r="L16" s="173"/>
      <c r="M16" s="175"/>
    </row>
    <row r="17" spans="1:15" ht="20.100000000000001" customHeight="1">
      <c r="A17" s="74"/>
      <c r="B17" s="74"/>
      <c r="C17" s="159"/>
      <c r="D17" s="162"/>
      <c r="E17" s="74"/>
      <c r="F17" s="74"/>
      <c r="G17" s="159"/>
      <c r="H17" s="162"/>
      <c r="I17" s="159"/>
      <c r="J17" s="162"/>
      <c r="K17" s="171"/>
      <c r="L17" s="173"/>
      <c r="M17" s="175"/>
    </row>
    <row r="18" spans="1:15" ht="20.100000000000001" customHeight="1">
      <c r="A18" s="74"/>
      <c r="B18" s="74"/>
      <c r="C18" s="159"/>
      <c r="D18" s="162"/>
      <c r="E18" s="74"/>
      <c r="F18" s="74"/>
      <c r="G18" s="159"/>
      <c r="H18" s="162"/>
      <c r="I18" s="159"/>
      <c r="J18" s="162"/>
      <c r="K18" s="171"/>
      <c r="L18" s="173"/>
      <c r="M18" s="175"/>
    </row>
    <row r="19" spans="1:15" ht="20.100000000000001" customHeight="1">
      <c r="A19" s="74"/>
      <c r="B19" s="74"/>
      <c r="C19" s="159"/>
      <c r="D19" s="162"/>
      <c r="E19" s="74"/>
      <c r="F19" s="74"/>
      <c r="G19" s="159"/>
      <c r="H19" s="162"/>
      <c r="I19" s="159"/>
      <c r="J19" s="162"/>
      <c r="K19" s="171"/>
      <c r="L19" s="173"/>
      <c r="M19" s="175"/>
      <c r="N19" s="94"/>
      <c r="O19" s="94" t="s">
        <v>117</v>
      </c>
    </row>
    <row r="20" spans="1:15" ht="3" customHeight="1">
      <c r="A20" s="74"/>
      <c r="B20" s="74"/>
      <c r="C20" s="160"/>
      <c r="D20" s="163"/>
      <c r="E20" s="129"/>
      <c r="F20" s="129"/>
      <c r="G20" s="160"/>
      <c r="H20" s="163"/>
      <c r="I20" s="160"/>
      <c r="J20" s="163"/>
      <c r="K20" s="171"/>
      <c r="L20" s="173"/>
      <c r="M20" s="175"/>
    </row>
    <row r="21" spans="1:15" ht="20.100000000000001" customHeight="1">
      <c r="A21" s="76" t="s">
        <v>31</v>
      </c>
      <c r="B21" s="80"/>
      <c r="C21" s="89"/>
      <c r="D21" s="164"/>
      <c r="E21" s="165"/>
      <c r="F21" s="165"/>
      <c r="G21" s="168"/>
      <c r="H21" s="164"/>
      <c r="I21" s="168"/>
      <c r="J21" s="92"/>
      <c r="K21" s="172">
        <f>SUM(K9:L20)</f>
        <v>0</v>
      </c>
      <c r="L21" s="174"/>
      <c r="M21" s="176">
        <f>SUM(M9:M20)</f>
        <v>0</v>
      </c>
    </row>
    <row r="22" spans="1:15" ht="13.5">
      <c r="A22" s="2"/>
      <c r="B22" s="2"/>
    </row>
    <row r="23" spans="1:15" ht="20.100000000000001" customHeight="1">
      <c r="A23" s="157" t="s">
        <v>209</v>
      </c>
      <c r="B23" s="2"/>
    </row>
    <row r="24" spans="1:15" ht="27.75" customHeight="1">
      <c r="A24" s="20" t="s">
        <v>41</v>
      </c>
      <c r="B24" s="13" t="s">
        <v>99</v>
      </c>
      <c r="C24" s="13"/>
      <c r="D24" s="20" t="s">
        <v>122</v>
      </c>
      <c r="E24" s="13" t="s">
        <v>118</v>
      </c>
      <c r="F24" s="13" t="s">
        <v>119</v>
      </c>
      <c r="G24" s="13" t="s">
        <v>120</v>
      </c>
      <c r="H24" s="13"/>
      <c r="I24" s="13"/>
      <c r="J24" s="13" t="s">
        <v>116</v>
      </c>
      <c r="K24" s="13"/>
      <c r="L24" s="13"/>
    </row>
    <row r="25" spans="1:15" ht="20.100000000000001" customHeight="1">
      <c r="A25" s="77"/>
      <c r="B25" s="77"/>
      <c r="C25" s="77"/>
      <c r="D25" s="86"/>
      <c r="E25" s="86"/>
      <c r="F25" s="86"/>
      <c r="G25" s="77"/>
      <c r="H25" s="77"/>
      <c r="I25" s="77"/>
      <c r="J25" s="77"/>
      <c r="K25" s="77"/>
      <c r="L25" s="77"/>
    </row>
    <row r="26" spans="1:15" ht="20.100000000000001" customHeight="1">
      <c r="A26" s="77"/>
      <c r="B26" s="77"/>
      <c r="C26" s="77"/>
      <c r="D26" s="86"/>
      <c r="E26" s="86"/>
      <c r="F26" s="86"/>
      <c r="G26" s="77"/>
      <c r="H26" s="77"/>
      <c r="I26" s="77"/>
      <c r="J26" s="77"/>
      <c r="K26" s="77"/>
      <c r="L26" s="77"/>
    </row>
    <row r="27" spans="1:15" ht="20.100000000000001" customHeight="1">
      <c r="A27" s="13" t="s">
        <v>2</v>
      </c>
      <c r="B27" s="13"/>
      <c r="C27" s="13"/>
      <c r="D27" s="9">
        <f>SUM(D25:D26)</f>
        <v>0</v>
      </c>
      <c r="E27" s="166"/>
      <c r="F27" s="166"/>
      <c r="G27" s="169"/>
      <c r="H27" s="169"/>
      <c r="I27" s="169"/>
      <c r="J27" s="13">
        <f>SUM(J25:J26)</f>
        <v>0</v>
      </c>
      <c r="K27" s="13"/>
      <c r="L27" s="13"/>
    </row>
    <row r="28" spans="1:15" ht="9.75" customHeight="1">
      <c r="A28" s="2"/>
      <c r="B28" s="2"/>
      <c r="C28" s="2"/>
      <c r="G28" s="2"/>
      <c r="H28" s="2"/>
      <c r="I28" s="2"/>
      <c r="J28" s="2"/>
      <c r="K28" s="2"/>
      <c r="L28" s="2"/>
    </row>
    <row r="29" spans="1:15" ht="20.100000000000001" customHeight="1">
      <c r="A29" s="1" t="s">
        <v>36</v>
      </c>
    </row>
    <row r="30" spans="1:15" ht="20.100000000000001" customHeight="1">
      <c r="A30" s="1" t="s">
        <v>0</v>
      </c>
    </row>
  </sheetData>
  <mergeCells count="78">
    <mergeCell ref="A2:M2"/>
    <mergeCell ref="A4:B4"/>
    <mergeCell ref="C4:E4"/>
    <mergeCell ref="F4:G4"/>
    <mergeCell ref="H4:M4"/>
    <mergeCell ref="A5:B5"/>
    <mergeCell ref="C5:E5"/>
    <mergeCell ref="F5:G5"/>
    <mergeCell ref="H5:M5"/>
    <mergeCell ref="C8:D8"/>
    <mergeCell ref="G8:H8"/>
    <mergeCell ref="I8:J8"/>
    <mergeCell ref="K8:L8"/>
    <mergeCell ref="C9:D9"/>
    <mergeCell ref="G9:H9"/>
    <mergeCell ref="I9:J9"/>
    <mergeCell ref="K9:L9"/>
    <mergeCell ref="C10:D10"/>
    <mergeCell ref="G10:H10"/>
    <mergeCell ref="I10:J10"/>
    <mergeCell ref="K10:L10"/>
    <mergeCell ref="C11:D11"/>
    <mergeCell ref="G11:H11"/>
    <mergeCell ref="I11:J11"/>
    <mergeCell ref="K11:L11"/>
    <mergeCell ref="C12:D12"/>
    <mergeCell ref="G12:H12"/>
    <mergeCell ref="I12:J12"/>
    <mergeCell ref="K12:L12"/>
    <mergeCell ref="C13:D13"/>
    <mergeCell ref="G13:H13"/>
    <mergeCell ref="I13:J13"/>
    <mergeCell ref="K13:L13"/>
    <mergeCell ref="C14:D14"/>
    <mergeCell ref="G14:H14"/>
    <mergeCell ref="I14:J14"/>
    <mergeCell ref="K14:L14"/>
    <mergeCell ref="C15:D15"/>
    <mergeCell ref="G15:H15"/>
    <mergeCell ref="I15:J15"/>
    <mergeCell ref="K15:L15"/>
    <mergeCell ref="C16:D16"/>
    <mergeCell ref="G16:H16"/>
    <mergeCell ref="I16:J16"/>
    <mergeCell ref="K16:L16"/>
    <mergeCell ref="C17:D17"/>
    <mergeCell ref="G17:H17"/>
    <mergeCell ref="I17:J17"/>
    <mergeCell ref="K17:L17"/>
    <mergeCell ref="C18:D18"/>
    <mergeCell ref="G18:H18"/>
    <mergeCell ref="I18:J18"/>
    <mergeCell ref="K18:L18"/>
    <mergeCell ref="C19:D19"/>
    <mergeCell ref="G19:H19"/>
    <mergeCell ref="I19:J19"/>
    <mergeCell ref="K19:L19"/>
    <mergeCell ref="C20:D20"/>
    <mergeCell ref="G20:H20"/>
    <mergeCell ref="I20:J20"/>
    <mergeCell ref="K20:L20"/>
    <mergeCell ref="A21:B21"/>
    <mergeCell ref="C21:D21"/>
    <mergeCell ref="G21:H21"/>
    <mergeCell ref="I21:J21"/>
    <mergeCell ref="K21:L21"/>
    <mergeCell ref="B24:C24"/>
    <mergeCell ref="G24:I24"/>
    <mergeCell ref="J24:L24"/>
    <mergeCell ref="B25:C25"/>
    <mergeCell ref="G25:I25"/>
    <mergeCell ref="J25:L25"/>
    <mergeCell ref="B26:C26"/>
    <mergeCell ref="G26:I26"/>
    <mergeCell ref="J26:L26"/>
    <mergeCell ref="A27:C27"/>
    <mergeCell ref="G27:I27"/>
    <mergeCell ref="J27:L27"/>
  </mergeCells>
  <phoneticPr fontId="6"/>
  <printOptions horizontalCentered="1"/>
  <pageMargins left="0.31496062992125984" right="0.31496062992125984" top="0.35433070866141736" bottom="0.15748031496062992" header="0.31496062992125984" footer="0.31496062992125984"/>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G15"/>
  <sheetViews>
    <sheetView view="pageBreakPreview" zoomScaleSheetLayoutView="100" workbookViewId="0">
      <selection activeCell="D7" sqref="D7:G7"/>
    </sheetView>
  </sheetViews>
  <sheetFormatPr defaultRowHeight="20.100000000000001" customHeight="1"/>
  <cols>
    <col min="1" max="1" width="10.625" style="1" customWidth="1"/>
    <col min="2" max="2" width="7.25" style="1" bestFit="1" customWidth="1"/>
    <col min="3" max="3" width="9.88671875" style="1" customWidth="1"/>
    <col min="4" max="6" width="15.44140625" style="1" customWidth="1"/>
    <col min="7" max="7" width="16.77734375" style="1" customWidth="1"/>
    <col min="8" max="16383" width="9" style="1" customWidth="1"/>
    <col min="16384" max="16384" width="8.88671875" style="1" customWidth="1"/>
  </cols>
  <sheetData>
    <row r="1" spans="1:7" ht="20.100000000000001" customHeight="1">
      <c r="A1" s="1" t="s">
        <v>215</v>
      </c>
    </row>
    <row r="3" spans="1:7" ht="20.100000000000001" customHeight="1">
      <c r="A3" s="71" t="s">
        <v>81</v>
      </c>
      <c r="B3" s="71"/>
      <c r="C3" s="71"/>
      <c r="D3" s="71"/>
      <c r="E3" s="71"/>
      <c r="F3" s="71"/>
      <c r="G3" s="71"/>
    </row>
    <row r="5" spans="1:7" ht="20.100000000000001" customHeight="1">
      <c r="G5" s="107" t="s">
        <v>64</v>
      </c>
    </row>
    <row r="6" spans="1:7" ht="20.100000000000001" customHeight="1">
      <c r="A6" s="95" t="s">
        <v>19</v>
      </c>
      <c r="B6" s="98"/>
      <c r="C6" s="98"/>
      <c r="D6" s="102"/>
      <c r="E6" s="105"/>
      <c r="F6" s="105"/>
      <c r="G6" s="108"/>
    </row>
    <row r="7" spans="1:7" ht="20.100000000000001" customHeight="1">
      <c r="A7" s="95" t="s">
        <v>22</v>
      </c>
      <c r="B7" s="98"/>
      <c r="C7" s="98"/>
      <c r="D7" s="102"/>
      <c r="E7" s="105"/>
      <c r="F7" s="105"/>
      <c r="G7" s="108"/>
    </row>
    <row r="8" spans="1:7" ht="20.100000000000001" customHeight="1">
      <c r="A8" s="96" t="s">
        <v>11</v>
      </c>
      <c r="B8" s="99"/>
      <c r="C8" s="99"/>
      <c r="D8" s="102"/>
      <c r="E8" s="105"/>
      <c r="F8" s="105"/>
      <c r="G8" s="108"/>
    </row>
    <row r="9" spans="1:7" s="2" customFormat="1" ht="21" customHeight="1">
      <c r="A9" s="177" t="s">
        <v>66</v>
      </c>
      <c r="B9" s="181"/>
      <c r="C9" s="20" t="s">
        <v>67</v>
      </c>
      <c r="D9" s="13" t="s">
        <v>72</v>
      </c>
      <c r="E9" s="13"/>
      <c r="F9" s="13"/>
      <c r="G9" s="13" t="s">
        <v>73</v>
      </c>
    </row>
    <row r="10" spans="1:7" ht="33" customHeight="1">
      <c r="A10" s="178"/>
      <c r="B10" s="182"/>
      <c r="C10" s="20"/>
      <c r="D10" s="13" t="s">
        <v>71</v>
      </c>
      <c r="E10" s="20" t="s">
        <v>74</v>
      </c>
      <c r="F10" s="13" t="s">
        <v>2</v>
      </c>
      <c r="G10" s="13"/>
    </row>
    <row r="11" spans="1:7" s="1" customFormat="1" ht="21" customHeight="1">
      <c r="A11" s="179" t="s">
        <v>68</v>
      </c>
      <c r="B11" s="13" t="s">
        <v>83</v>
      </c>
      <c r="C11" s="86"/>
      <c r="D11" s="86"/>
      <c r="E11" s="86"/>
      <c r="F11" s="86"/>
      <c r="G11" s="9"/>
    </row>
    <row r="12" spans="1:7" s="1" customFormat="1" ht="21" customHeight="1">
      <c r="A12" s="180"/>
      <c r="B12" s="13" t="s">
        <v>84</v>
      </c>
      <c r="C12" s="86"/>
      <c r="D12" s="86"/>
      <c r="E12" s="86"/>
      <c r="F12" s="86"/>
      <c r="G12" s="9"/>
    </row>
    <row r="13" spans="1:7" s="1" customFormat="1" ht="21" customHeight="1">
      <c r="A13" s="179" t="s">
        <v>69</v>
      </c>
      <c r="B13" s="13" t="s">
        <v>83</v>
      </c>
      <c r="C13" s="86"/>
      <c r="D13" s="86"/>
      <c r="E13" s="86"/>
      <c r="F13" s="86"/>
      <c r="G13" s="9"/>
    </row>
    <row r="14" spans="1:7" s="1" customFormat="1" ht="21" customHeight="1">
      <c r="A14" s="180"/>
      <c r="B14" s="13" t="s">
        <v>84</v>
      </c>
      <c r="C14" s="86"/>
      <c r="D14" s="86"/>
      <c r="E14" s="86"/>
      <c r="F14" s="86"/>
      <c r="G14" s="9"/>
    </row>
    <row r="15" spans="1:7" s="1" customFormat="1" ht="21" customHeight="1">
      <c r="A15" s="40" t="s">
        <v>65</v>
      </c>
      <c r="B15" s="183"/>
      <c r="C15" s="81"/>
      <c r="D15" s="9">
        <f>D12+D14</f>
        <v>0</v>
      </c>
      <c r="E15" s="9">
        <f>E12+E14</f>
        <v>0</v>
      </c>
      <c r="F15" s="9">
        <f>F12+F14</f>
        <v>0</v>
      </c>
      <c r="G15" s="9"/>
    </row>
  </sheetData>
  <mergeCells count="14">
    <mergeCell ref="A3:G3"/>
    <mergeCell ref="A6:C6"/>
    <mergeCell ref="D6:G6"/>
    <mergeCell ref="A7:C7"/>
    <mergeCell ref="D7:G7"/>
    <mergeCell ref="A8:C8"/>
    <mergeCell ref="D8:G8"/>
    <mergeCell ref="D9:F9"/>
    <mergeCell ref="A15:C15"/>
    <mergeCell ref="A9:B10"/>
    <mergeCell ref="C9:C10"/>
    <mergeCell ref="G9:G10"/>
    <mergeCell ref="A11:A12"/>
    <mergeCell ref="A13:A14"/>
  </mergeCells>
  <phoneticPr fontId="6"/>
  <printOptions horizontalCentered="1"/>
  <pageMargins left="0.70866141732283461" right="0.31496062992125984" top="0.35433070866141736" bottom="0.15748031496062992"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H20"/>
  <sheetViews>
    <sheetView view="pageBreakPreview" zoomScaleSheetLayoutView="100" workbookViewId="0">
      <selection activeCell="D7" sqref="D7"/>
    </sheetView>
  </sheetViews>
  <sheetFormatPr defaultRowHeight="30" customHeight="1"/>
  <cols>
    <col min="1" max="1" width="10.25" style="1" customWidth="1"/>
    <col min="2" max="2" width="8.875" style="1" customWidth="1"/>
    <col min="3" max="3" width="2.625" style="1" bestFit="1" customWidth="1"/>
    <col min="4" max="4" width="37" style="1" customWidth="1"/>
    <col min="5" max="5" width="16.375" style="1" customWidth="1"/>
    <col min="6" max="6" width="21.375" style="1" customWidth="1"/>
    <col min="7" max="7" width="18.75" style="1" customWidth="1"/>
    <col min="8" max="8" width="16.25" style="1" customWidth="1"/>
    <col min="9" max="9" width="3.875" style="1" customWidth="1"/>
    <col min="10" max="16382" width="17" style="1" customWidth="1"/>
    <col min="16383" max="16384" width="9" style="1" customWidth="1"/>
  </cols>
  <sheetData>
    <row r="1" spans="1:8" ht="13.5">
      <c r="A1" s="18" t="s">
        <v>10</v>
      </c>
      <c r="B1" s="18"/>
    </row>
    <row r="2" spans="1:8" ht="30" customHeight="1">
      <c r="A2" s="19" t="s">
        <v>204</v>
      </c>
      <c r="B2" s="19"/>
      <c r="C2" s="19"/>
      <c r="D2" s="19"/>
      <c r="E2" s="19"/>
      <c r="F2" s="19"/>
      <c r="G2" s="19"/>
      <c r="H2" s="19"/>
    </row>
    <row r="3" spans="1:8" ht="30" customHeight="1">
      <c r="A3" s="2"/>
      <c r="B3" s="2"/>
      <c r="C3" s="2"/>
      <c r="D3" s="2"/>
      <c r="E3" s="40" t="s">
        <v>22</v>
      </c>
      <c r="F3" s="49"/>
      <c r="G3" s="57"/>
      <c r="H3" s="67"/>
    </row>
    <row r="4" spans="1:8" ht="6.75" customHeight="1"/>
    <row r="5" spans="1:8" s="2" customFormat="1" ht="35.1" customHeight="1">
      <c r="A5" s="20" t="s">
        <v>22</v>
      </c>
      <c r="B5" s="27" t="s">
        <v>11</v>
      </c>
      <c r="C5" s="30" t="s">
        <v>12</v>
      </c>
      <c r="D5" s="34"/>
      <c r="E5" s="41" t="s">
        <v>34</v>
      </c>
      <c r="F5" s="50" t="s">
        <v>42</v>
      </c>
      <c r="G5" s="58" t="s">
        <v>44</v>
      </c>
      <c r="H5" s="58" t="s">
        <v>73</v>
      </c>
    </row>
    <row r="6" spans="1:8" ht="27" customHeight="1">
      <c r="A6" s="21"/>
      <c r="B6" s="21"/>
      <c r="C6" s="31">
        <v>1</v>
      </c>
      <c r="D6" s="35" t="s">
        <v>210</v>
      </c>
      <c r="E6" s="42"/>
      <c r="F6" s="51"/>
      <c r="G6" s="59"/>
      <c r="H6" s="11"/>
    </row>
    <row r="7" spans="1:8" ht="27" customHeight="1">
      <c r="A7" s="21"/>
      <c r="B7" s="21"/>
      <c r="C7" s="15"/>
      <c r="D7" s="35" t="s">
        <v>4</v>
      </c>
      <c r="E7" s="42"/>
      <c r="F7" s="51"/>
      <c r="G7" s="59"/>
      <c r="H7" s="68"/>
    </row>
    <row r="8" spans="1:8" ht="27" customHeight="1">
      <c r="A8" s="21"/>
      <c r="B8" s="21"/>
      <c r="C8" s="31">
        <v>2</v>
      </c>
      <c r="D8" s="36" t="s">
        <v>206</v>
      </c>
      <c r="E8" s="43"/>
      <c r="F8" s="52"/>
      <c r="G8" s="60"/>
      <c r="H8" s="69"/>
    </row>
    <row r="9" spans="1:8" ht="35.1" customHeight="1">
      <c r="A9" s="21"/>
      <c r="B9" s="21"/>
      <c r="C9" s="32" t="s">
        <v>3</v>
      </c>
      <c r="D9" s="32"/>
      <c r="E9" s="44">
        <f>SUM(E6:E8)</f>
        <v>0</v>
      </c>
      <c r="F9" s="44">
        <f>SUM(F6:F8)</f>
        <v>0</v>
      </c>
      <c r="G9" s="61">
        <f>ROUNDDOWN(F9,-3)</f>
        <v>0</v>
      </c>
      <c r="H9" s="61"/>
    </row>
    <row r="10" spans="1:8" ht="20.25" customHeight="1">
      <c r="A10" s="21"/>
      <c r="B10" s="21"/>
      <c r="C10" s="15" t="s">
        <v>12</v>
      </c>
      <c r="D10" s="15"/>
      <c r="E10" s="45" t="s">
        <v>199</v>
      </c>
      <c r="F10" s="53" t="s">
        <v>42</v>
      </c>
      <c r="G10" s="62" t="s">
        <v>44</v>
      </c>
      <c r="H10" s="70" t="s">
        <v>73</v>
      </c>
    </row>
    <row r="11" spans="1:8" ht="27" customHeight="1">
      <c r="A11" s="21"/>
      <c r="B11" s="21"/>
      <c r="C11" s="13">
        <v>3</v>
      </c>
      <c r="D11" s="37" t="s">
        <v>62</v>
      </c>
      <c r="E11" s="46"/>
      <c r="F11" s="54"/>
      <c r="G11" s="63"/>
      <c r="H11" s="9"/>
    </row>
    <row r="12" spans="1:8" ht="27" customHeight="1">
      <c r="A12" s="21"/>
      <c r="B12" s="21"/>
      <c r="C12" s="31">
        <v>4</v>
      </c>
      <c r="D12" s="38" t="s">
        <v>54</v>
      </c>
      <c r="E12" s="43"/>
      <c r="F12" s="55"/>
      <c r="G12" s="64"/>
      <c r="H12" s="69"/>
    </row>
    <row r="13" spans="1:8" ht="35.1" customHeight="1">
      <c r="A13" s="22"/>
      <c r="B13" s="22"/>
      <c r="C13" s="33" t="s">
        <v>3</v>
      </c>
      <c r="D13" s="39"/>
      <c r="E13" s="47">
        <f>SUM(E11:E12)</f>
        <v>0</v>
      </c>
      <c r="F13" s="47">
        <f>SUM(F11:F12)</f>
        <v>0</v>
      </c>
      <c r="G13" s="65">
        <f>ROUNDDOWN(F13,-3)</f>
        <v>0</v>
      </c>
      <c r="H13" s="65"/>
    </row>
    <row r="14" spans="1:8" ht="35.1" customHeight="1">
      <c r="A14" s="23" t="s">
        <v>110</v>
      </c>
      <c r="B14" s="28"/>
      <c r="C14" s="28"/>
      <c r="D14" s="28"/>
      <c r="E14" s="28"/>
      <c r="F14" s="56"/>
      <c r="G14" s="66">
        <f>G9+G13</f>
        <v>0</v>
      </c>
      <c r="H14" s="66"/>
    </row>
    <row r="15" spans="1:8" ht="9.75" customHeight="1">
      <c r="A15" s="19"/>
      <c r="B15" s="19"/>
      <c r="C15" s="19"/>
      <c r="D15" s="19"/>
      <c r="E15" s="48"/>
      <c r="F15" s="48"/>
      <c r="G15" s="48"/>
    </row>
    <row r="16" spans="1:8" ht="15.75" customHeight="1">
      <c r="A16" s="24" t="s">
        <v>29</v>
      </c>
      <c r="B16" s="25" t="s">
        <v>97</v>
      </c>
      <c r="C16" s="25"/>
      <c r="D16" s="25"/>
      <c r="E16" s="25"/>
      <c r="F16" s="25"/>
      <c r="G16" s="25"/>
      <c r="H16" s="25"/>
    </row>
    <row r="17" spans="1:8" ht="15.75" customHeight="1">
      <c r="A17" s="25">
        <v>2</v>
      </c>
      <c r="B17" s="25" t="s">
        <v>98</v>
      </c>
      <c r="C17" s="25"/>
      <c r="D17" s="25"/>
      <c r="E17" s="25"/>
      <c r="F17" s="25"/>
      <c r="G17" s="25"/>
      <c r="H17" s="25"/>
    </row>
    <row r="18" spans="1:8" ht="15.75" customHeight="1">
      <c r="A18" s="25">
        <v>3</v>
      </c>
      <c r="B18" s="25" t="s">
        <v>218</v>
      </c>
      <c r="C18" s="25"/>
      <c r="D18" s="25"/>
      <c r="E18" s="25"/>
      <c r="F18" s="25"/>
      <c r="G18" s="25"/>
      <c r="H18" s="25"/>
    </row>
    <row r="19" spans="1:8" ht="28.5" customHeight="1">
      <c r="A19" s="25">
        <v>4</v>
      </c>
      <c r="B19" s="29" t="s">
        <v>186</v>
      </c>
      <c r="C19" s="29"/>
      <c r="D19" s="29"/>
      <c r="E19" s="29"/>
      <c r="F19" s="29"/>
      <c r="G19" s="29"/>
      <c r="H19" s="29"/>
    </row>
    <row r="20" spans="1:8" ht="30" customHeight="1">
      <c r="A20" s="26"/>
      <c r="B20" s="26"/>
      <c r="C20" s="26"/>
      <c r="D20" s="26"/>
      <c r="E20" s="26"/>
      <c r="F20" s="26"/>
      <c r="G20" s="26"/>
      <c r="H20" s="26"/>
    </row>
  </sheetData>
  <mergeCells count="13">
    <mergeCell ref="A2:H2"/>
    <mergeCell ref="F3:H3"/>
    <mergeCell ref="C5:D5"/>
    <mergeCell ref="C9:D9"/>
    <mergeCell ref="C10:D10"/>
    <mergeCell ref="C13:D13"/>
    <mergeCell ref="A14:F14"/>
    <mergeCell ref="B19:H19"/>
    <mergeCell ref="C6:C7"/>
    <mergeCell ref="G6:G8"/>
    <mergeCell ref="G11:G12"/>
    <mergeCell ref="A6:A13"/>
    <mergeCell ref="B6:B13"/>
  </mergeCells>
  <phoneticPr fontId="6"/>
  <dataValidations count="1">
    <dataValidation type="list" allowBlank="1" showDropDown="0" showInputMessage="1" showErrorMessage="1" sqref="B6:B13">
      <formula1>"訪問介護,訪問入浴,訪問看護,訪問リハビリテーション,通所介護,通所リハビリテーション,地域密着型通所介護,通所介護,通所リハビリテーション,地域密着型通所介護,認知症対応型通所介護,居宅介護支援,小多機"</formula1>
    </dataValidation>
  </dataValidations>
  <printOptions horizontalCentered="1"/>
  <pageMargins left="0.31496062992125984" right="0.31496062992125984" top="0.74803149606299213" bottom="0.74803149606299213" header="0.31496062992125984" footer="0.31496062992125984"/>
  <pageSetup paperSize="9" scale="9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リスト</vt:lpstr>
      <vt:lpstr>別紙1</vt:lpstr>
      <vt:lpstr>別紙2</vt:lpstr>
      <vt:lpstr>別紙3</vt:lpstr>
      <vt:lpstr>別紙4</vt:lpstr>
      <vt:lpstr>別紙5</vt:lpstr>
      <vt:lpstr>別紙6</vt:lpstr>
      <vt:lpstr>別紙7</vt:lpstr>
      <vt:lpstr>別紙8</vt:lpstr>
      <vt:lpstr>別紙9</vt:lpstr>
      <vt:lpstr>別紙10</vt:lpstr>
      <vt:lpstr>別紙11</vt:lpstr>
      <vt:lpstr>新・別紙12</vt:lpstr>
      <vt:lpstr>別紙12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2026-03-27T07:54:27Z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3.1.9.0</vt:lpwstr>
      <vt:lpwstr>5.0.1.0</vt:lpwstr>
      <vt:lpwstr>5.0.6.0</vt:lpwstr>
    </vt:vector>
  </property>
  <property fmtid="{DCFEDD21-7773-49B2-8022-6FC58DB5260B}" pid="3" name="LastSavedVersion">
    <vt:lpwstr>5.0.6.0</vt:lpwstr>
  </property>
  <property fmtid="{DCFEDD21-7773-49B2-8022-6FC58DB5260B}" pid="4" name="LastSavedDate">
    <vt:filetime>2026-03-27T07:54:27Z</vt:filetime>
  </property>
</Properties>
</file>