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workbookPassword="E41E" lockStructure="1"/>
  <bookViews>
    <workbookView xWindow="0" yWindow="0" windowWidth="23256" windowHeight="9648" tabRatio="883"/>
  </bookViews>
  <sheets>
    <sheet name="市補助金額計算表" sheetId="3" r:id="rId1"/>
    <sheet name="消費税込⇔抜計算用" sheetId="7" r:id="rId2"/>
    <sheet name="収支予算書" sheetId="1" r:id="rId3"/>
    <sheet name="確認入力用①" sheetId="4" r:id="rId4"/>
    <sheet name="収支決算書（変更申請なし）" sheetId="2" r:id="rId5"/>
    <sheet name="変更申請用収支予算書" sheetId="9" r:id="rId6"/>
    <sheet name="確認入力用②（変更申請後使用）" sheetId="8" r:id="rId7"/>
    <sheet name="収支決算書 (変更申請をした場合)" sheetId="6" r:id="rId8"/>
  </sheets>
  <definedNames>
    <definedName name="_xlnm.Print_Area" localSheetId="2">収支予算書!$A$1:$E$53</definedName>
    <definedName name="_xlnm.Print_Area" localSheetId="4">'収支決算書（変更申請なし）'!$A$1:$G$52</definedName>
    <definedName name="_xlnm.Print_Area" localSheetId="3">'確認入力用①'!$A$1:$Q$51</definedName>
    <definedName name="_xlnm.Print_Area" localSheetId="7">'収支決算書 (変更申請をした場合)'!$A$1:$G$53</definedName>
    <definedName name="_xlnm.Print_Area" localSheetId="1">'消費税込⇔抜計算用'!$A$1:$N$31</definedName>
    <definedName name="_xlnm.Print_Area" localSheetId="6">'確認入力用②（変更申請後使用）'!$A$1:$R$52</definedName>
    <definedName name="_xlnm.Print_Area" localSheetId="5">変更申請用収支予算書!$A$1:$F$55</definedName>
  </definedNam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kanko</author>
  </authors>
  <commentList>
    <comment ref="C8" authorId="0">
      <text>
        <r>
          <rPr>
            <sz val="12"/>
            <color theme="1"/>
            <rFont val="游ゴシック"/>
          </rPr>
          <t>※予算額の計からその他補助金額を差し引いた後、市の補助金額計算が行われます。</t>
        </r>
      </text>
    </comment>
    <comment ref="A2" authorId="0">
      <text>
        <r>
          <rPr>
            <b/>
            <u/>
            <sz val="14"/>
            <color theme="1"/>
            <rFont val="游ゴシック"/>
          </rPr>
          <t>※</t>
        </r>
        <r>
          <rPr>
            <b/>
            <u/>
            <sz val="14"/>
            <color rgb="FFFF0000"/>
            <rFont val="游ゴシック"/>
          </rPr>
          <t>黄色い枠内</t>
        </r>
        <r>
          <rPr>
            <b/>
            <u/>
            <sz val="14"/>
            <color theme="1"/>
            <rFont val="游ゴシック"/>
          </rPr>
          <t>が入力可能範囲です。金額や内訳等を入力してください。</t>
        </r>
        <r>
          <rPr>
            <sz val="11"/>
            <color theme="1"/>
            <rFont val="游ゴシック"/>
          </rPr>
          <t xml:space="preserve">
</t>
        </r>
        <r>
          <rPr>
            <sz val="12"/>
            <color theme="1"/>
            <rFont val="游ゴシック"/>
          </rPr>
          <t>※税込から税抜の計算には最後の計算用シートをご利用ください。
※このシートに入力したものが他のシートに反映されます。</t>
        </r>
      </text>
    </comment>
    <comment ref="E15" authorId="0">
      <text>
        <r>
          <rPr>
            <sz val="12"/>
            <color rgb="FFFF0000"/>
            <rFont val="游ゴシック"/>
          </rPr>
          <t>税込額で申請し、仕入税額控除が適用されることが判明した場合は、実績報告の際、または補助金交付後であっても、消費税仕入控除税額等報告書を提出し、報告した金額の補助金を返還する必要があります。
課税事業者の方は、初めから税抜金額で申請してください。この場合、消費税仕入控除税額等報告書を提出する必要はありません。
※　</t>
        </r>
        <r>
          <rPr>
            <b/>
            <sz val="12"/>
            <color rgb="FFFF0000"/>
            <rFont val="游ゴシック"/>
          </rPr>
          <t>課税事業者</t>
        </r>
        <r>
          <rPr>
            <sz val="12"/>
            <color rgb="FFFF0000"/>
            <rFont val="游ゴシック"/>
          </rPr>
          <t>→</t>
        </r>
        <r>
          <rPr>
            <b/>
            <sz val="12"/>
            <color rgb="FFFF0000"/>
            <rFont val="游ゴシック"/>
          </rPr>
          <t>税抜額</t>
        </r>
        <r>
          <rPr>
            <sz val="12"/>
            <color rgb="FFFF0000"/>
            <rFont val="游ゴシック"/>
          </rPr>
          <t>で記入
※　</t>
        </r>
        <r>
          <rPr>
            <b/>
            <sz val="12"/>
            <color rgb="FFFF0000"/>
            <rFont val="游ゴシック"/>
          </rPr>
          <t>免税事業者</t>
        </r>
        <r>
          <rPr>
            <sz val="12"/>
            <color rgb="FFFF0000"/>
            <rFont val="游ゴシック"/>
          </rPr>
          <t>→</t>
        </r>
        <r>
          <rPr>
            <b/>
            <sz val="12"/>
            <color rgb="FFFF0000"/>
            <rFont val="游ゴシック"/>
          </rPr>
          <t>税込額</t>
        </r>
        <r>
          <rPr>
            <sz val="12"/>
            <color rgb="FFFF0000"/>
            <rFont val="游ゴシック"/>
          </rPr>
          <t>で記入
※　</t>
        </r>
        <r>
          <rPr>
            <b/>
            <sz val="12"/>
            <color rgb="FFFF0000"/>
            <rFont val="游ゴシック"/>
          </rPr>
          <t>どちらか不明</t>
        </r>
        <r>
          <rPr>
            <sz val="12"/>
            <color rgb="FFFF0000"/>
            <rFont val="游ゴシック"/>
          </rPr>
          <t>な場合→</t>
        </r>
        <r>
          <rPr>
            <b/>
            <sz val="12"/>
            <color rgb="FFFF0000"/>
            <rFont val="游ゴシック"/>
          </rPr>
          <t>税抜額、もしくは税込額</t>
        </r>
        <r>
          <rPr>
            <sz val="12"/>
            <color rgb="FFFF0000"/>
            <rFont val="游ゴシック"/>
          </rPr>
          <t xml:space="preserve">で記入
</t>
        </r>
        <r>
          <rPr>
            <sz val="12"/>
            <color theme="1"/>
            <rFont val="游ゴシック"/>
          </rPr>
          <t xml:space="preserve">
記載例
・旅費　　例：飛行機で移動し、二人で大阪に二泊する場合
　　使途　　　　金額　　　備考
</t>
        </r>
        <r>
          <rPr>
            <u/>
            <sz val="12"/>
            <color theme="1"/>
            <rFont val="游ゴシック"/>
          </rPr>
          <t xml:space="preserve">　　駐車場代　　●●円　　自宅→空港　　　　　　　　　
　　飛行機代　　●●円　　高知大阪間往復　　　　　　　
　　電車代　　　●●円　　空港ホテル間初日、最終日　　
　　電車代　　　●●円　　ホテル会場間往復×二日間　　
　　宿泊費　　　●●円　　二泊二人　　　　　　　　　　
</t>
        </r>
        <r>
          <rPr>
            <sz val="12"/>
            <color theme="1"/>
            <rFont val="游ゴシック"/>
          </rPr>
          <t>・役務費</t>
        </r>
        <r>
          <rPr>
            <u/>
            <sz val="12"/>
            <color theme="1"/>
            <rFont val="游ゴシック"/>
          </rPr>
          <t xml:space="preserve">
</t>
        </r>
        <r>
          <rPr>
            <sz val="12"/>
            <color theme="1"/>
            <rFont val="游ゴシック"/>
          </rPr>
          <t>　　使途　　　　金額　　　備考</t>
        </r>
        <r>
          <rPr>
            <u/>
            <sz val="12"/>
            <color theme="1"/>
            <rFont val="游ゴシック"/>
          </rPr>
          <t xml:space="preserve">
　　運搬費　　　●●円　　サンプル運搬費　　　　　　　</t>
        </r>
      </text>
    </comment>
    <comment ref="F5" authorId="0">
      <text>
        <r>
          <rPr>
            <b/>
            <sz val="12"/>
            <color rgb="FFFF0000"/>
            <rFont val="游ゴシック"/>
          </rPr>
          <t>市補助金額計算表シートに計算結果が表示されます。</t>
        </r>
      </text>
    </comment>
    <comment ref="D6" authorId="0">
      <text>
        <r>
          <rPr>
            <sz val="12"/>
            <color theme="1"/>
            <rFont val="游ゴシック"/>
          </rPr>
          <t>市補助金は、予算額の計の１／２から1,000円未満切り捨てした金額になります。
年度ごとに一事業者が受けられる補助金額の上限は200,000円です。二回目以降の申請の場合、申請可能な補助金額は上限額から交付済額を引いた金額になります。
※必要経費が大幅に減り、交付金額を再計算した時、申請時より30％を超える減額がある場合は、それが判明した時点で変更の申請をする必要があります。</t>
        </r>
      </text>
    </comment>
  </commentList>
</comments>
</file>

<file path=xl/comments2.xml><?xml version="1.0" encoding="utf-8"?>
<comments xmlns="http://schemas.openxmlformats.org/spreadsheetml/2006/main">
  <authors>
    <author>kanko</author>
  </authors>
  <commentList>
    <comment ref="A3" authorId="0">
      <text>
        <r>
          <rPr>
            <sz val="11"/>
            <color theme="1"/>
            <rFont val="游ゴシック"/>
          </rPr>
          <t xml:space="preserve">金額が予算の範囲から大きく変わった場合は、お支払いが済んでいない金額も含めて入力することをお勧めします。
イベントの前に予約等が完了し、金額がおおよそ確定した段階や、イベント終了後にお支払いが完了した段階でのご確認にもご活用ください。
</t>
        </r>
        <r>
          <rPr>
            <sz val="11"/>
            <color auto="1"/>
            <rFont val="游ゴシック"/>
          </rPr>
          <t>お支払い金額の通知が届いた、参加費の変更の通知があった等、</t>
        </r>
        <r>
          <rPr>
            <b/>
            <sz val="11"/>
            <color rgb="FFFF0000"/>
            <rFont val="游ゴシック"/>
          </rPr>
          <t>交付決定額から30％を超える減額が判明した時点で、変更申請書を提出する必要があります。</t>
        </r>
      </text>
    </comment>
    <comment ref="I16" authorId="0">
      <text>
        <r>
          <rPr>
            <sz val="11"/>
            <color theme="1"/>
            <rFont val="游ゴシック"/>
          </rPr>
          <t>※補助金申請が二度目以降の方は申請済みの交付額を交付可能額から引いた額が上限になります。上限額を超えて申請することはできません。</t>
        </r>
      </text>
    </comment>
    <comment ref="E14" authorId="0">
      <text>
        <r>
          <rPr>
            <sz val="11"/>
            <color theme="1"/>
            <rFont val="游ゴシック"/>
          </rPr>
          <t xml:space="preserve">積算根拠には、実績報告書の添付書類である領収書（の写し）から確認できる金額を入力してください。
</t>
        </r>
      </text>
    </comment>
    <comment ref="E8" authorId="0">
      <text>
        <r>
          <rPr>
            <b/>
            <u/>
            <sz val="11"/>
            <color theme="1"/>
            <rFont val="游ゴシック"/>
          </rPr>
          <t>売上収入等が生じた場合は、その他に入力してください。</t>
        </r>
        <r>
          <rPr>
            <sz val="11"/>
            <color theme="1"/>
            <rFont val="游ゴシック"/>
          </rPr>
          <t xml:space="preserve">
幡多広域の補助金がある場合は補助金額に加算してください。
補助対象経費からその他の合計金額を差し引いた金額を元に市補助金額が計算されます。</t>
        </r>
      </text>
    </comment>
  </commentList>
</comments>
</file>

<file path=xl/comments3.xml><?xml version="1.0" encoding="utf-8"?>
<comments xmlns="http://schemas.openxmlformats.org/spreadsheetml/2006/main">
  <authors>
    <author>kanko</author>
  </authors>
  <commentList>
    <comment ref="A2" authorId="0">
      <text>
        <r>
          <rPr>
            <sz val="12"/>
            <color theme="1"/>
            <rFont val="游ゴシック"/>
          </rPr>
          <t>入力可能な箇所はありません。
そのまま印刷してお使いください。</t>
        </r>
      </text>
    </comment>
  </commentList>
</comments>
</file>

<file path=xl/comments4.xml><?xml version="1.0" encoding="utf-8"?>
<comments xmlns="http://schemas.openxmlformats.org/spreadsheetml/2006/main">
  <authors>
    <author>kanko</author>
  </authors>
  <commentList>
    <comment ref="F15" authorId="0">
      <text>
        <r>
          <rPr>
            <b/>
            <sz val="14"/>
            <color theme="1"/>
            <rFont val="游ゴシック"/>
          </rPr>
          <t xml:space="preserve">備考欄を記入してください。
</t>
        </r>
        <r>
          <rPr>
            <b/>
            <u/>
            <sz val="14"/>
            <color rgb="FFFF0000"/>
            <rFont val="游ゴシック"/>
          </rPr>
          <t>黄色い枠内が入力可能範囲です。</t>
        </r>
        <r>
          <rPr>
            <b/>
            <sz val="12"/>
            <color theme="1"/>
            <rFont val="游ゴシック"/>
          </rPr>
          <t xml:space="preserve">
</t>
        </r>
        <r>
          <rPr>
            <sz val="12"/>
            <color theme="1"/>
            <rFont val="游ゴシック"/>
          </rPr>
          <t xml:space="preserve">
記載例
旅費の変更の場合
例：飛行機から車での移動に変更し、二人で大阪に二泊する
　　　　　　　　　　　　　　↓記載欄
　　</t>
        </r>
        <r>
          <rPr>
            <sz val="12"/>
            <color theme="1" tint="0.5"/>
            <rFont val="游ゴシック"/>
          </rPr>
          <t>使途　　　　　　金額</t>
        </r>
        <r>
          <rPr>
            <sz val="12"/>
            <color theme="1"/>
            <rFont val="游ゴシック"/>
          </rPr>
          <t>　　　</t>
        </r>
        <r>
          <rPr>
            <b/>
            <sz val="12"/>
            <color theme="1"/>
            <rFont val="游ゴシック"/>
          </rPr>
          <t>備考</t>
        </r>
        <r>
          <rPr>
            <sz val="12"/>
            <color theme="1"/>
            <rFont val="游ゴシック"/>
          </rPr>
          <t xml:space="preserve">
　　</t>
        </r>
        <r>
          <rPr>
            <sz val="12"/>
            <color theme="1" tint="0.5"/>
            <rFont val="游ゴシック"/>
          </rPr>
          <t>駐車場代　　　　●●円</t>
        </r>
        <r>
          <rPr>
            <sz val="12"/>
            <color theme="1"/>
            <rFont val="游ゴシック"/>
          </rPr>
          <t>　　</t>
        </r>
        <r>
          <rPr>
            <b/>
            <sz val="12"/>
            <color theme="1"/>
            <rFont val="游ゴシック"/>
          </rPr>
          <t>自宅→空港（車から変更）</t>
        </r>
        <r>
          <rPr>
            <sz val="12"/>
            <color theme="1"/>
            <rFont val="游ゴシック"/>
          </rPr>
          <t xml:space="preserve">
　　</t>
        </r>
        <r>
          <rPr>
            <sz val="12"/>
            <color theme="1" tint="0.5"/>
            <rFont val="游ゴシック"/>
          </rPr>
          <t>高速道路料金　　●●円</t>
        </r>
        <r>
          <rPr>
            <sz val="12"/>
            <color theme="1"/>
            <rFont val="游ゴシック"/>
          </rPr>
          <t>　　</t>
        </r>
        <r>
          <rPr>
            <b/>
            <sz val="12"/>
            <color theme="1"/>
            <rFont val="游ゴシック"/>
          </rPr>
          <t>高知大阪間往復（車から変更）</t>
        </r>
        <r>
          <rPr>
            <sz val="12"/>
            <color theme="1"/>
            <rFont val="游ゴシック"/>
          </rPr>
          <t xml:space="preserve">
　　</t>
        </r>
        <r>
          <rPr>
            <sz val="12"/>
            <color theme="1" tint="0.5"/>
            <rFont val="游ゴシック"/>
          </rPr>
          <t>宿泊費　　　　　●●円　</t>
        </r>
        <r>
          <rPr>
            <sz val="12"/>
            <color theme="1"/>
            <rFont val="游ゴシック"/>
          </rPr>
          <t>　</t>
        </r>
        <r>
          <rPr>
            <b/>
            <sz val="12"/>
            <color theme="1"/>
            <rFont val="游ゴシック"/>
          </rPr>
          <t xml:space="preserve">二泊二人
</t>
        </r>
        <r>
          <rPr>
            <sz val="12"/>
            <color theme="1"/>
            <rFont val="游ゴシック"/>
          </rPr>
          <t xml:space="preserve">
書ききれない場合は同じ移動手段（上記例：電車代）を合計するなどをお願いします。</t>
        </r>
      </text>
    </comment>
  </commentList>
</comments>
</file>

<file path=xl/comments5.xml><?xml version="1.0" encoding="utf-8"?>
<comments xmlns="http://schemas.openxmlformats.org/spreadsheetml/2006/main">
  <authors>
    <author>kanko</author>
  </authors>
  <commentList>
    <comment ref="G14" authorId="0">
      <text>
        <r>
          <rPr>
            <sz val="12"/>
            <color theme="1"/>
            <rFont val="游ゴシック"/>
          </rPr>
          <t xml:space="preserve">積算根拠には、実績報告書の添付書類である領収書（の写し）から確認できる金額を入力してください。
</t>
        </r>
        <r>
          <rPr>
            <sz val="10"/>
            <color theme="1"/>
            <rFont val="游ゴシック"/>
          </rPr>
          <t>　</t>
        </r>
        <r>
          <rPr>
            <sz val="12"/>
            <color theme="1"/>
            <rFont val="游ゴシック"/>
          </rPr>
          <t xml:space="preserve">
</t>
        </r>
        <r>
          <rPr>
            <sz val="12"/>
            <color rgb="FFFF0000"/>
            <rFont val="游ゴシック"/>
          </rPr>
          <t>税込額で申請し、</t>
        </r>
        <r>
          <rPr>
            <u/>
            <sz val="12"/>
            <color rgb="FFFF0000"/>
            <rFont val="游ゴシック"/>
          </rPr>
          <t>仕入税額控除が適用されることが判明した場合</t>
        </r>
        <r>
          <rPr>
            <sz val="12"/>
            <color rgb="FFFF0000"/>
            <rFont val="游ゴシック"/>
          </rPr>
          <t>は、実績報告の際、または補助金交付後であっても、</t>
        </r>
        <r>
          <rPr>
            <b/>
            <sz val="12"/>
            <color rgb="FFFF0000"/>
            <rFont val="游ゴシック"/>
          </rPr>
          <t>消費税仕入控除税額等報告書</t>
        </r>
        <r>
          <rPr>
            <sz val="12"/>
            <color rgb="FFFF0000"/>
            <rFont val="游ゴシック"/>
          </rPr>
          <t>を提出し、</t>
        </r>
        <r>
          <rPr>
            <u/>
            <sz val="12"/>
            <color rgb="FFFF0000"/>
            <rFont val="游ゴシック"/>
          </rPr>
          <t>報告した金額の補助金を返還する必要があります。</t>
        </r>
        <r>
          <rPr>
            <sz val="12"/>
            <color rgb="FFFF0000"/>
            <rFont val="游ゴシック"/>
          </rPr>
          <t xml:space="preserve">
</t>
        </r>
        <r>
          <rPr>
            <u/>
            <sz val="12"/>
            <color rgb="FFFF0000"/>
            <rFont val="游ゴシック"/>
          </rPr>
          <t>課税事業者</t>
        </r>
        <r>
          <rPr>
            <sz val="12"/>
            <color rgb="FFFF0000"/>
            <rFont val="游ゴシック"/>
          </rPr>
          <t>の方で、</t>
        </r>
        <r>
          <rPr>
            <u/>
            <sz val="12"/>
            <color rgb="FFFF0000"/>
            <rFont val="游ゴシック"/>
          </rPr>
          <t>初めから税抜金額で申請した場合</t>
        </r>
        <r>
          <rPr>
            <sz val="12"/>
            <color rgb="FFFF0000"/>
            <rFont val="游ゴシック"/>
          </rPr>
          <t>には</t>
        </r>
        <r>
          <rPr>
            <u/>
            <sz val="12"/>
            <color rgb="FFFF0000"/>
            <rFont val="游ゴシック"/>
          </rPr>
          <t>消費税仕入控除税額等報告書を提出する必要はありません。</t>
        </r>
        <r>
          <rPr>
            <sz val="11"/>
            <color theme="1"/>
            <rFont val="游ゴシック"/>
          </rPr>
          <t xml:space="preserve">
</t>
        </r>
        <r>
          <rPr>
            <sz val="10"/>
            <color theme="1"/>
            <rFont val="游ゴシック"/>
          </rPr>
          <t>　</t>
        </r>
        <r>
          <rPr>
            <sz val="12"/>
            <color theme="1"/>
            <rFont val="游ゴシック"/>
          </rPr>
          <t xml:space="preserve">
金額はできるだけ手段ごとに記載してください。
記載例　・交通費　　例：二人で大阪に二泊する場合
　　　　　使途　　　　金額　　　備考
　　　</t>
        </r>
        <r>
          <rPr>
            <u/>
            <sz val="12"/>
            <color theme="1"/>
            <rFont val="游ゴシック"/>
          </rPr>
          <t xml:space="preserve">　　駐車場代　　●●円　　自宅→空港　　　　　　　　　
</t>
        </r>
        <r>
          <rPr>
            <sz val="12"/>
            <color theme="1"/>
            <rFont val="游ゴシック"/>
          </rPr>
          <t>　　　</t>
        </r>
        <r>
          <rPr>
            <u/>
            <sz val="12"/>
            <color theme="1"/>
            <rFont val="游ゴシック"/>
          </rPr>
          <t xml:space="preserve">　　飛行機代　　●●円　　高知大阪間往復　　　　　　　
</t>
        </r>
        <r>
          <rPr>
            <sz val="12"/>
            <color theme="1"/>
            <rFont val="游ゴシック"/>
          </rPr>
          <t>　　　</t>
        </r>
        <r>
          <rPr>
            <u/>
            <sz val="12"/>
            <color theme="1"/>
            <rFont val="游ゴシック"/>
          </rPr>
          <t xml:space="preserve">　　電車代　　　●●円　　空港ホテル間往復　　　　　　
</t>
        </r>
        <r>
          <rPr>
            <sz val="12"/>
            <color theme="1"/>
            <rFont val="游ゴシック"/>
          </rPr>
          <t>　　　</t>
        </r>
        <r>
          <rPr>
            <u/>
            <sz val="12"/>
            <color theme="1"/>
            <rFont val="游ゴシック"/>
          </rPr>
          <t xml:space="preserve">　　電車代　　　●●円　　ホテル会場間往復×二日間　　
</t>
        </r>
        <r>
          <rPr>
            <sz val="12"/>
            <color theme="1"/>
            <rFont val="游ゴシック"/>
          </rPr>
          <t>　　　</t>
        </r>
        <r>
          <rPr>
            <u/>
            <sz val="12"/>
            <color theme="1"/>
            <rFont val="游ゴシック"/>
          </rPr>
          <t xml:space="preserve">　　宿泊費　　　●●円　　二泊二人　　　　　　　　　　
</t>
        </r>
        <r>
          <rPr>
            <sz val="12"/>
            <color theme="1"/>
            <rFont val="游ゴシック"/>
          </rPr>
          <t>　　　　・役務費
　　　　　使途　　　　金額　　　備考</t>
        </r>
        <r>
          <rPr>
            <u/>
            <sz val="12"/>
            <color theme="1"/>
            <rFont val="游ゴシック"/>
          </rPr>
          <t xml:space="preserve">
</t>
        </r>
        <r>
          <rPr>
            <sz val="12"/>
            <color theme="1"/>
            <rFont val="游ゴシック"/>
          </rPr>
          <t>　　　</t>
        </r>
        <r>
          <rPr>
            <u/>
            <sz val="12"/>
            <color theme="1"/>
            <rFont val="游ゴシック"/>
          </rPr>
          <t>　　運搬費　　　●●円　　サンプルを会場まで　　　　　</t>
        </r>
        <r>
          <rPr>
            <sz val="12"/>
            <color theme="1"/>
            <rFont val="游ゴシック"/>
          </rPr>
          <t xml:space="preserve">
書ききれない場合は同じ移動手段（上記例：電車代）を合計するなどをお願いします。</t>
        </r>
        <r>
          <rPr>
            <sz val="11"/>
            <color theme="1"/>
            <rFont val="游ゴシック"/>
          </rPr>
          <t xml:space="preserve">
</t>
        </r>
      </text>
    </comment>
    <comment ref="E6" authorId="0">
      <text>
        <r>
          <rPr>
            <sz val="12"/>
            <color theme="1"/>
            <rFont val="游ゴシック"/>
          </rPr>
          <t>変更申請が再び必要になった場合は、新たに”収支計算ツール”をダウンロードし、一度目の変更申請用収支予算書の内容を新しい収支予算書シートに入力し、手順に従って確認入力用①を入力、二枚目の変更用収支予算書を印刷してお使いください。</t>
        </r>
      </text>
    </comment>
    <comment ref="E8" authorId="0">
      <text>
        <r>
          <rPr>
            <b/>
            <u/>
            <sz val="11"/>
            <color theme="1"/>
            <rFont val="游ゴシック"/>
          </rPr>
          <t>売上収入等が生じた場合は、その他に入力してください。</t>
        </r>
        <r>
          <rPr>
            <sz val="11"/>
            <color theme="1"/>
            <rFont val="游ゴシック"/>
          </rPr>
          <t xml:space="preserve">
幡多広域の補助金がある場合は補助金額に加算してください。
補助対象経費からその他の合計金額を差し引いた金額を元に市補助金額が計算されます。</t>
        </r>
      </text>
    </comment>
  </commentList>
</comments>
</file>

<file path=xl/comments6.xml><?xml version="1.0" encoding="utf-8"?>
<comments xmlns="http://schemas.openxmlformats.org/spreadsheetml/2006/main">
  <authors>
    <author>kanko</author>
  </authors>
  <commentList>
    <comment ref="A2" authorId="0">
      <text>
        <r>
          <rPr>
            <sz val="14"/>
            <color theme="1"/>
            <rFont val="游ゴシック"/>
          </rPr>
          <t xml:space="preserve">入力可能な箇所はありません。
そのまま印刷してお使いください。
</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<sst xmlns="http://schemas.openxmlformats.org/spreadsheetml/2006/main" xmlns:r="http://schemas.openxmlformats.org/officeDocument/2006/relationships" count="149" uniqueCount="149">
  <si>
    <t>備考</t>
    <rPh sb="0" eb="2">
      <t>びこう</t>
    </rPh>
    <phoneticPr fontId="1" type="Hiragana"/>
  </si>
  <si>
    <t>計</t>
  </si>
  <si>
    <t>＝</t>
  </si>
  <si>
    <t>区分</t>
    <rPh sb="0" eb="2">
      <t>くぶん</t>
    </rPh>
    <phoneticPr fontId="1" type="Hiragana"/>
  </si>
  <si>
    <t>(計算結果)</t>
    <rPh sb="1" eb="5">
      <t>けいさん</t>
    </rPh>
    <phoneticPr fontId="1" type="Hiragana"/>
  </si>
  <si>
    <t>市補助金額計算式</t>
  </si>
  <si>
    <t>自己負担金</t>
    <rPh sb="0" eb="5">
      <t>じこふた</t>
    </rPh>
    <phoneticPr fontId="1" type="Hiragana"/>
  </si>
  <si>
    <t>減額が30％を超えています。
変更申請の提出が必要です。</t>
    <rPh sb="0" eb="2">
      <t>げんがく</t>
    </rPh>
    <rPh sb="7" eb="8">
      <t>こ</t>
    </rPh>
    <rPh sb="15" eb="19">
      <t>へんこう</t>
    </rPh>
    <rPh sb="20" eb="22">
      <t>ていしゅつ</t>
    </rPh>
    <rPh sb="23" eb="25">
      <t>ひつよう</t>
    </rPh>
    <phoneticPr fontId="1" type="Hiragana"/>
  </si>
  <si>
    <t>=</t>
  </si>
  <si>
    <t>使途</t>
  </si>
  <si>
    <t>予算額</t>
    <rPh sb="0" eb="3">
      <t>よさんがく</t>
    </rPh>
    <phoneticPr fontId="1" type="Hiragana"/>
  </si>
  <si>
    <t>市補助金</t>
    <rPh sb="0" eb="1">
      <t>し</t>
    </rPh>
    <rPh sb="1" eb="4">
      <t>ほじょきん</t>
    </rPh>
    <phoneticPr fontId="1" type="Hiragana"/>
  </si>
  <si>
    <t>市補助金</t>
  </si>
  <si>
    <t>計</t>
    <rPh sb="0" eb="1">
      <t>けい</t>
    </rPh>
    <phoneticPr fontId="1" type="Hiragana"/>
  </si>
  <si>
    <t>（単位：円）</t>
    <rPh sb="1" eb="3">
      <t>たんい</t>
    </rPh>
    <rPh sb="4" eb="5">
      <t>えん</t>
    </rPh>
    <phoneticPr fontId="1" type="Hiragana"/>
  </si>
  <si>
    <t>旅費</t>
    <rPh sb="0" eb="2">
      <t>りょひ</t>
    </rPh>
    <phoneticPr fontId="1" type="Hiragana"/>
  </si>
  <si>
    <t>円</t>
    <rPh sb="0" eb="1">
      <t>えん</t>
    </rPh>
    <phoneticPr fontId="1" type="Hiragana"/>
  </si>
  <si>
    <t>需用費</t>
    <rPh sb="0" eb="3">
      <t>じゅようひ</t>
    </rPh>
    <phoneticPr fontId="1" type="Hiragana"/>
  </si>
  <si>
    <t>役務費</t>
    <rPh sb="0" eb="3">
      <t>えきむひ</t>
    </rPh>
    <phoneticPr fontId="1" type="Hiragana"/>
  </si>
  <si>
    <t>委託料</t>
    <rPh sb="0" eb="3">
      <t>いたくりょう</t>
    </rPh>
    <phoneticPr fontId="1" type="Hiragana"/>
  </si>
  <si>
    <t>その他の経費</t>
    <rPh sb="2" eb="3">
      <t>た</t>
    </rPh>
    <rPh sb="4" eb="6">
      <t>けい</t>
    </rPh>
    <phoneticPr fontId="1" type="Hiragana"/>
  </si>
  <si>
    <t>積算根拠</t>
    <rPh sb="0" eb="2">
      <t>せきさん</t>
    </rPh>
    <rPh sb="2" eb="4">
      <t>こんきょ</t>
    </rPh>
    <phoneticPr fontId="1" type="Hiragana"/>
  </si>
  <si>
    <t>その他の経費</t>
  </si>
  <si>
    <t>（単位：円）</t>
  </si>
  <si>
    <t>委託料</t>
  </si>
  <si>
    <t>増減</t>
    <rPh sb="0" eb="2">
      <t>ぞうげん</t>
    </rPh>
    <phoneticPr fontId="1" type="Hiragana"/>
  </si>
  <si>
    <t>（2）支出の部</t>
  </si>
  <si>
    <t>既交付済額</t>
    <rPh sb="0" eb="1">
      <t>すで</t>
    </rPh>
    <rPh sb="1" eb="5">
      <t>こうふす</t>
    </rPh>
    <phoneticPr fontId="1" type="Hiragana"/>
  </si>
  <si>
    <t>増減</t>
  </si>
  <si>
    <t>その他</t>
    <rPh sb="2" eb="3">
      <t>た</t>
    </rPh>
    <phoneticPr fontId="1" type="Hiragana"/>
  </si>
  <si>
    <t>積算根拠（変更後）</t>
    <rPh sb="0" eb="2">
      <t>せきさん</t>
    </rPh>
    <rPh sb="2" eb="4">
      <t>こんきょ</t>
    </rPh>
    <rPh sb="5" eb="8">
      <t>へんこ</t>
    </rPh>
    <phoneticPr fontId="1" type="Hiragana"/>
  </si>
  <si>
    <t>自己負担金額</t>
    <rPh sb="0" eb="6">
      <t>じこふたん</t>
    </rPh>
    <phoneticPr fontId="1" type="Hiragana"/>
  </si>
  <si>
    <t>決算額計算式</t>
    <rPh sb="0" eb="3">
      <t>けっさ</t>
    </rPh>
    <rPh sb="3" eb="6">
      <t>けいさんしき</t>
    </rPh>
    <phoneticPr fontId="1" type="Hiragana"/>
  </si>
  <si>
    <t>需用費</t>
  </si>
  <si>
    <t>（1）収入の部　　※注1　区分は適宜記入すること</t>
    <rPh sb="3" eb="7">
      <t>しゅうに</t>
    </rPh>
    <phoneticPr fontId="1" type="Hiragana"/>
  </si>
  <si>
    <t>予算額補助金額</t>
    <rPh sb="0" eb="3">
      <t>よさんがく</t>
    </rPh>
    <rPh sb="3" eb="7">
      <t>ほじょ</t>
    </rPh>
    <phoneticPr fontId="1" type="Hiragana"/>
  </si>
  <si>
    <t>-</t>
  </si>
  <si>
    <t>使途</t>
    <rPh sb="0" eb="2">
      <t>しと</t>
    </rPh>
    <phoneticPr fontId="1" type="Hiragana"/>
  </si>
  <si>
    <r>
      <t>幡多広域ふるさと市町村圏基金活用事業費補助金がある場合は</t>
    </r>
    <r>
      <rPr>
        <b/>
        <sz val="12"/>
        <color theme="1"/>
        <rFont val="游ゴシック"/>
      </rPr>
      <t>収支予算書(1)収入の部「その他」</t>
    </r>
    <r>
      <rPr>
        <sz val="12"/>
        <color theme="1"/>
        <rFont val="游ゴシック"/>
      </rPr>
      <t>を入力</t>
    </r>
    <rPh sb="25" eb="27">
      <t>ば</t>
    </rPh>
    <rPh sb="28" eb="30">
      <t>しゅうし</t>
    </rPh>
    <rPh sb="30" eb="33">
      <t>よさんしょ</t>
    </rPh>
    <rPh sb="36" eb="38">
      <t>しゅうにゅう</t>
    </rPh>
    <rPh sb="39" eb="40">
      <t>ぶ</t>
    </rPh>
    <rPh sb="43" eb="44">
      <t>た</t>
    </rPh>
    <rPh sb="46" eb="48">
      <t>にゅうりょく</t>
    </rPh>
    <phoneticPr fontId="1" type="Hiragana"/>
  </si>
  <si>
    <t>決算額補助金額</t>
    <rPh sb="0" eb="3">
      <t>けっさ</t>
    </rPh>
    <rPh sb="3" eb="7">
      <t>ほじょ</t>
    </rPh>
    <phoneticPr fontId="1" type="Hiragana"/>
  </si>
  <si>
    <t>役務費</t>
  </si>
  <si>
    <t>その他</t>
  </si>
  <si>
    <t>備考
（市以外の補助金、市の既交付額等）</t>
    <rPh sb="0" eb="2">
      <t>びこう</t>
    </rPh>
    <rPh sb="4" eb="5">
      <t>し</t>
    </rPh>
    <rPh sb="5" eb="7">
      <t>いがい</t>
    </rPh>
    <rPh sb="8" eb="11">
      <t>ほじょきん</t>
    </rPh>
    <rPh sb="12" eb="13">
      <t>し</t>
    </rPh>
    <rPh sb="14" eb="15">
      <t>き</t>
    </rPh>
    <rPh sb="15" eb="18">
      <t>こうふ</t>
    </rPh>
    <rPh sb="18" eb="19">
      <t>とう</t>
    </rPh>
    <phoneticPr fontId="1" type="Hiragana"/>
  </si>
  <si>
    <t>今回交付可能額</t>
    <rPh sb="0" eb="2">
      <t>こんかい</t>
    </rPh>
    <rPh sb="2" eb="7">
      <t>こうふかの</t>
    </rPh>
    <phoneticPr fontId="1" type="Hiragana"/>
  </si>
  <si>
    <t>→</t>
  </si>
  <si>
    <t>決算額</t>
  </si>
  <si>
    <r>
      <t xml:space="preserve">予算額
</t>
    </r>
    <r>
      <rPr>
        <sz val="10"/>
        <color theme="1"/>
        <rFont val="游ゴシック"/>
      </rPr>
      <t>（申請時に入力）</t>
    </r>
    <rPh sb="0" eb="3">
      <t>よさんがく</t>
    </rPh>
    <rPh sb="5" eb="8">
      <t>しんせいじ</t>
    </rPh>
    <rPh sb="9" eb="11">
      <t>にゅうりょく</t>
    </rPh>
    <phoneticPr fontId="1" type="Hiragana"/>
  </si>
  <si>
    <t>備考（市以外の補助金、市の既交付額等）</t>
    <rPh sb="0" eb="2">
      <t>びこう</t>
    </rPh>
    <rPh sb="3" eb="4">
      <t>し</t>
    </rPh>
    <rPh sb="4" eb="6">
      <t>いがい</t>
    </rPh>
    <rPh sb="7" eb="10">
      <t>ほじょきん</t>
    </rPh>
    <rPh sb="11" eb="12">
      <t>し</t>
    </rPh>
    <rPh sb="13" eb="14">
      <t>き</t>
    </rPh>
    <rPh sb="14" eb="17">
      <t>こうふがく</t>
    </rPh>
    <rPh sb="17" eb="18">
      <t>など</t>
    </rPh>
    <phoneticPr fontId="1" type="Hiragana"/>
  </si>
  <si>
    <t>旅費</t>
  </si>
  <si>
    <t>(計算結果)</t>
    <rPh sb="1" eb="5">
      <t>けいさんけっか</t>
    </rPh>
    <phoneticPr fontId="1" type="Hiragana"/>
  </si>
  <si>
    <t>%</t>
  </si>
  <si>
    <t>30％以上減額していませんか？　確認用計算式</t>
    <rPh sb="3" eb="5">
      <t>いじょう</t>
    </rPh>
    <rPh sb="5" eb="7">
      <t>げんがく</t>
    </rPh>
    <rPh sb="16" eb="19">
      <t>かくにんよう</t>
    </rPh>
    <rPh sb="19" eb="21">
      <t>けいさん</t>
    </rPh>
    <rPh sb="21" eb="22">
      <t>しき</t>
    </rPh>
    <phoneticPr fontId="1" type="Hiragana"/>
  </si>
  <si>
    <t>決算額
（随時入力）</t>
    <rPh sb="0" eb="3">
      <t>けっさ</t>
    </rPh>
    <rPh sb="5" eb="9">
      <t>ずいじ</t>
    </rPh>
    <phoneticPr fontId="1" type="Hiragana"/>
  </si>
  <si>
    <t>区分</t>
  </si>
  <si>
    <t>自己負担金</t>
  </si>
  <si>
    <t>積算根拠</t>
    <rPh sb="0" eb="4">
      <t>せきさんこんきょ</t>
    </rPh>
    <phoneticPr fontId="1" type="Hiragana"/>
  </si>
  <si>
    <t>予算額</t>
  </si>
  <si>
    <t>予算額計算式</t>
  </si>
  <si>
    <t>確認入力用②</t>
    <rPh sb="0" eb="2">
      <t>かくにん</t>
    </rPh>
    <rPh sb="2" eb="5">
      <t>にゅうりょくよう</t>
    </rPh>
    <phoneticPr fontId="1" type="Hiragana"/>
  </si>
  <si>
    <t xml:space="preserve"> ※最初に入力してください　➡</t>
  </si>
  <si>
    <t>税込額</t>
    <rPh sb="0" eb="2">
      <t>ぜいこ</t>
    </rPh>
    <rPh sb="2" eb="3">
      <t>がく</t>
    </rPh>
    <phoneticPr fontId="1" type="Hiragana"/>
  </si>
  <si>
    <r>
      <t>収支予算書の</t>
    </r>
    <r>
      <rPr>
        <b/>
        <sz val="12"/>
        <color theme="1"/>
        <rFont val="游ゴシック"/>
      </rPr>
      <t>(2)支出の部「積算根拠」</t>
    </r>
    <r>
      <rPr>
        <sz val="12"/>
        <color theme="1"/>
        <rFont val="游ゴシック"/>
      </rPr>
      <t>を入力</t>
    </r>
    <rPh sb="0" eb="2">
      <t>しゅうし</t>
    </rPh>
    <rPh sb="2" eb="4">
      <t>よさん</t>
    </rPh>
    <rPh sb="4" eb="5">
      <t>しょ</t>
    </rPh>
    <rPh sb="9" eb="13">
      <t>ししゅつ</t>
    </rPh>
    <rPh sb="14" eb="18">
      <t>せきさん</t>
    </rPh>
    <rPh sb="20" eb="22">
      <t>にゅうりょく</t>
    </rPh>
    <phoneticPr fontId="1" type="Hiragana"/>
  </si>
  <si>
    <t>消耗品費</t>
    <rPh sb="0" eb="4">
      <t>しょうも</t>
    </rPh>
    <phoneticPr fontId="1" type="Hiragana"/>
  </si>
  <si>
    <t>税抜額</t>
    <rPh sb="0" eb="2">
      <t>ぜいぬき</t>
    </rPh>
    <rPh sb="2" eb="3">
      <t>がく</t>
    </rPh>
    <phoneticPr fontId="1" type="Hiragana"/>
  </si>
  <si>
    <r>
      <t>太枠内が編集可能範囲です。</t>
    </r>
    <r>
      <rPr>
        <b/>
        <sz val="11"/>
        <color theme="1"/>
        <rFont val="游ゴシック"/>
      </rPr>
      <t>税込から税抜額への計算</t>
    </r>
    <r>
      <rPr>
        <sz val="11"/>
        <color theme="1"/>
        <rFont val="游ゴシック"/>
      </rPr>
      <t>や、入力済のものに着色する等、メモとしてお使いいただけます。</t>
    </r>
    <rPh sb="0" eb="2">
      <t>ふとわく</t>
    </rPh>
    <rPh sb="2" eb="3">
      <t>ない</t>
    </rPh>
    <rPh sb="4" eb="10">
      <t>へんしゅうか</t>
    </rPh>
    <rPh sb="13" eb="15">
      <t>ぜいこみ</t>
    </rPh>
    <rPh sb="17" eb="19">
      <t>ぜいぬ</t>
    </rPh>
    <rPh sb="19" eb="20">
      <t>がく</t>
    </rPh>
    <rPh sb="22" eb="24">
      <t>けいさん</t>
    </rPh>
    <rPh sb="26" eb="29">
      <t>にゅう</t>
    </rPh>
    <rPh sb="33" eb="35">
      <t>ちゃくしょく</t>
    </rPh>
    <rPh sb="37" eb="38">
      <t>など</t>
    </rPh>
    <rPh sb="45" eb="46">
      <t>つか</t>
    </rPh>
    <phoneticPr fontId="1" type="Hiragana"/>
  </si>
  <si>
    <t>宅配料</t>
    <rPh sb="0" eb="3">
      <t>たくは</t>
    </rPh>
    <phoneticPr fontId="1" type="Hiragana"/>
  </si>
  <si>
    <t>例</t>
    <rPh sb="0" eb="1">
      <t>れい</t>
    </rPh>
    <phoneticPr fontId="1" type="Hiragana"/>
  </si>
  <si>
    <t>①</t>
  </si>
  <si>
    <t>②</t>
  </si>
  <si>
    <t>消費税抜での金額を計算する際は、次の税込⇔税抜計算用シートをご利用ください。</t>
    <rPh sb="0" eb="3">
      <t>しょうひぜい</t>
    </rPh>
    <rPh sb="3" eb="4">
      <t>ぬ</t>
    </rPh>
    <rPh sb="6" eb="8">
      <t>きんがく</t>
    </rPh>
    <rPh sb="9" eb="11">
      <t>けいさん</t>
    </rPh>
    <rPh sb="13" eb="14">
      <t>さい</t>
    </rPh>
    <rPh sb="16" eb="17">
      <t>つぎ</t>
    </rPh>
    <rPh sb="18" eb="20">
      <t>ぜいこ</t>
    </rPh>
    <rPh sb="21" eb="22">
      <t>ぜい</t>
    </rPh>
    <rPh sb="22" eb="23">
      <t>ぬ</t>
    </rPh>
    <rPh sb="23" eb="29">
      <t>けいさんよう</t>
    </rPh>
    <rPh sb="31" eb="33">
      <t>りよう</t>
    </rPh>
    <phoneticPr fontId="1" type="Hiragana"/>
  </si>
  <si>
    <t>③</t>
  </si>
  <si>
    <t>④</t>
  </si>
  <si>
    <t>⑤</t>
  </si>
  <si>
    <t>⑥</t>
  </si>
  <si>
    <t>↓</t>
  </si>
  <si>
    <t>※</t>
  </si>
  <si>
    <r>
      <t>計算結果が表示された</t>
    </r>
    <r>
      <rPr>
        <b/>
        <sz val="12"/>
        <color theme="1"/>
        <rFont val="游ゴシック"/>
      </rPr>
      <t>収支決算書（変更申請した場合）</t>
    </r>
    <r>
      <rPr>
        <sz val="12"/>
        <color theme="1"/>
        <rFont val="游ゴシック"/>
      </rPr>
      <t>を印刷し、</t>
    </r>
    <r>
      <rPr>
        <u/>
        <sz val="12"/>
        <color theme="1"/>
        <rFont val="游ゴシック"/>
      </rPr>
      <t>実績報告書</t>
    </r>
    <r>
      <rPr>
        <sz val="12"/>
        <color theme="1"/>
        <rFont val="游ゴシック"/>
      </rPr>
      <t>に添付して提出</t>
    </r>
    <rPh sb="16" eb="20">
      <t>へんこうしんせい</t>
    </rPh>
    <rPh sb="22" eb="24">
      <t>ばあい</t>
    </rPh>
    <phoneticPr fontId="1" type="Hiragana"/>
  </si>
  <si>
    <t>変更申請用収支予算書</t>
    <rPh sb="5" eb="10">
      <t>しゅうしよ</t>
    </rPh>
    <phoneticPr fontId="1" type="Hiragana"/>
  </si>
  <si>
    <t>金額</t>
    <rPh sb="0" eb="2">
      <t>きんがく</t>
    </rPh>
    <phoneticPr fontId="1" type="Hiragana"/>
  </si>
  <si>
    <t>金額</t>
  </si>
  <si>
    <r>
      <t xml:space="preserve">予算額
</t>
    </r>
    <r>
      <rPr>
        <sz val="10"/>
        <color theme="1"/>
        <rFont val="游ゴシック"/>
      </rPr>
      <t>（変更申請参照）</t>
    </r>
    <rPh sb="0" eb="3">
      <t>よさんがく</t>
    </rPh>
    <rPh sb="5" eb="9">
      <t>へんこう</t>
    </rPh>
    <rPh sb="9" eb="11">
      <t>さんしょう</t>
    </rPh>
    <phoneticPr fontId="1" type="Hiragana"/>
  </si>
  <si>
    <t>⑦</t>
  </si>
  <si>
    <t>積算根拠（実績報告の際の決算額）</t>
  </si>
  <si>
    <t>（2）支出の部</t>
    <rPh sb="3" eb="5">
      <t>ししゅつ</t>
    </rPh>
    <rPh sb="6" eb="7">
      <t>ぶ</t>
    </rPh>
    <phoneticPr fontId="1" type="Hiragana"/>
  </si>
  <si>
    <t>（2）支出の部</t>
    <rPh sb="3" eb="7">
      <t>ししゅつ</t>
    </rPh>
    <phoneticPr fontId="1" type="Hiragana"/>
  </si>
  <si>
    <t>（1）収入の部</t>
    <rPh sb="3" eb="7">
      <t>しゅうに</t>
    </rPh>
    <phoneticPr fontId="1" type="Hiragana"/>
  </si>
  <si>
    <t>使用料及び
賃借料</t>
    <rPh sb="0" eb="3">
      <t>しようりょう</t>
    </rPh>
    <rPh sb="3" eb="4">
      <t>およ</t>
    </rPh>
    <rPh sb="6" eb="9">
      <t>ちんしゃくりょう</t>
    </rPh>
    <phoneticPr fontId="1" type="Hiragana"/>
  </si>
  <si>
    <t>※注１　備考は適宜記入すること</t>
  </si>
  <si>
    <t>確認入力用①</t>
    <rPh sb="0" eb="2">
      <t>かくにん</t>
    </rPh>
    <rPh sb="2" eb="5">
      <t>にゅうりょくよう</t>
    </rPh>
    <phoneticPr fontId="1" type="Hiragana"/>
  </si>
  <si>
    <t>変更前</t>
    <rPh sb="0" eb="3">
      <t>へんこ</t>
    </rPh>
    <phoneticPr fontId="1" type="Hiragana"/>
  </si>
  <si>
    <t>変更後</t>
    <rPh sb="0" eb="3">
      <t>へんこ</t>
    </rPh>
    <phoneticPr fontId="1" type="Hiragana"/>
  </si>
  <si>
    <t>交付済額</t>
    <rPh sb="0" eb="4">
      <t>こうふす</t>
    </rPh>
    <phoneticPr fontId="1" type="Hiragana"/>
  </si>
  <si>
    <t>（市以外の補助金、市の既交付額等）</t>
  </si>
  <si>
    <t>※　課税事業者→税抜額で記入</t>
    <rPh sb="2" eb="7">
      <t>かぜいじ</t>
    </rPh>
    <rPh sb="10" eb="11">
      <t>がく</t>
    </rPh>
    <rPh sb="12" eb="14">
      <t>きにゅう</t>
    </rPh>
    <phoneticPr fontId="1" type="Hiragana"/>
  </si>
  <si>
    <t>（1）収入の部</t>
  </si>
  <si>
    <t>※注1　備考は適宜記入すること</t>
  </si>
  <si>
    <r>
      <t xml:space="preserve">予算額
</t>
    </r>
    <r>
      <rPr>
        <sz val="10"/>
        <color theme="1"/>
        <rFont val="游ゴシック"/>
      </rPr>
      <t>（変更申請参照）</t>
    </r>
    <rPh sb="0" eb="3">
      <t>よさんがく</t>
    </rPh>
    <rPh sb="5" eb="11">
      <t>へんこうしん</t>
    </rPh>
    <phoneticPr fontId="1" type="Hiragana"/>
  </si>
  <si>
    <t>備考</t>
  </si>
  <si>
    <t>変更前</t>
  </si>
  <si>
    <t>変更後</t>
  </si>
  <si>
    <t>※　免税事業者→税込額で記入</t>
    <rPh sb="2" eb="7">
      <t>めんぜい</t>
    </rPh>
    <rPh sb="8" eb="10">
      <t>ぜいこ</t>
    </rPh>
    <rPh sb="10" eb="11">
      <t>がく</t>
    </rPh>
    <rPh sb="12" eb="14">
      <t>きにゅう</t>
    </rPh>
    <phoneticPr fontId="1" type="Hiragana"/>
  </si>
  <si>
    <t>積算根拠（実績報告の際の決算額)</t>
    <rPh sb="0" eb="4">
      <t>せきさんこんきょ</t>
    </rPh>
    <rPh sb="5" eb="7">
      <t>じっせき</t>
    </rPh>
    <rPh sb="7" eb="9">
      <t>ほうこく</t>
    </rPh>
    <rPh sb="10" eb="11">
      <t>さい</t>
    </rPh>
    <rPh sb="12" eb="15">
      <t>けっさ</t>
    </rPh>
    <phoneticPr fontId="1" type="Hiragana"/>
  </si>
  <si>
    <t>使用料及び
賃借料</t>
  </si>
  <si>
    <t>決算額
（右随時入力）</t>
    <rPh sb="0" eb="3">
      <t>けっさ</t>
    </rPh>
    <rPh sb="5" eb="6">
      <t>みぎ</t>
    </rPh>
    <rPh sb="6" eb="8">
      <t>ずいじ</t>
    </rPh>
    <rPh sb="8" eb="10">
      <t>にゅうりょく</t>
    </rPh>
    <phoneticPr fontId="1" type="Hiragana"/>
  </si>
  <si>
    <r>
      <t xml:space="preserve">予算額
</t>
    </r>
    <r>
      <rPr>
        <sz val="10"/>
        <color theme="1"/>
        <rFont val="游ゴシック"/>
      </rPr>
      <t>（予算書参照）</t>
    </r>
    <rPh sb="0" eb="3">
      <t>よさんがく</t>
    </rPh>
    <rPh sb="5" eb="8">
      <t>よさんしょ</t>
    </rPh>
    <rPh sb="8" eb="10">
      <t>さんしょう</t>
    </rPh>
    <phoneticPr fontId="1" type="Hiragana"/>
  </si>
  <si>
    <t>別紙2（第1号様式添付）</t>
    <rPh sb="0" eb="2">
      <t>べっし</t>
    </rPh>
    <rPh sb="4" eb="5">
      <t>だい</t>
    </rPh>
    <rPh sb="6" eb="9">
      <t>ごう</t>
    </rPh>
    <rPh sb="9" eb="11">
      <t>てんぷ</t>
    </rPh>
    <phoneticPr fontId="1" type="Hiragana"/>
  </si>
  <si>
    <t>別紙3（第3号様式添付）</t>
    <rPh sb="0" eb="2">
      <t>べっし</t>
    </rPh>
    <rPh sb="4" eb="5">
      <t>だい</t>
    </rPh>
    <rPh sb="6" eb="9">
      <t>ごう</t>
    </rPh>
    <rPh sb="9" eb="11">
      <t>てんぷ</t>
    </rPh>
    <phoneticPr fontId="1" type="Hiragana"/>
  </si>
  <si>
    <t>食料品</t>
    <rPh sb="0" eb="3">
      <t>しょくりょうひん</t>
    </rPh>
    <phoneticPr fontId="1" type="Hiragana"/>
  </si>
  <si>
    <t>別紙5（第5号様式添付）</t>
    <rPh sb="0" eb="2">
      <t>べっし</t>
    </rPh>
    <rPh sb="4" eb="5">
      <t>だい</t>
    </rPh>
    <rPh sb="6" eb="7">
      <t>ごう</t>
    </rPh>
    <rPh sb="7" eb="9">
      <t>ようしき</t>
    </rPh>
    <rPh sb="9" eb="11">
      <t>てんぷ</t>
    </rPh>
    <phoneticPr fontId="1" type="Hiragana"/>
  </si>
  <si>
    <t>備考
（市以外の補助金、市の既交付額等）</t>
    <rPh sb="14" eb="15">
      <t>き</t>
    </rPh>
    <phoneticPr fontId="1" type="Hiragana"/>
  </si>
  <si>
    <t>備考
（市以外の補助金、市の既交付額等）</t>
    <rPh sb="0" eb="2">
      <t>びこう</t>
    </rPh>
    <rPh sb="4" eb="5">
      <t>し</t>
    </rPh>
    <rPh sb="5" eb="7">
      <t>いがい</t>
    </rPh>
    <rPh sb="8" eb="11">
      <t>ほじょきん</t>
    </rPh>
    <rPh sb="12" eb="13">
      <t>し</t>
    </rPh>
    <rPh sb="14" eb="15">
      <t>き</t>
    </rPh>
    <rPh sb="15" eb="17">
      <t>こうふ</t>
    </rPh>
    <rPh sb="17" eb="18">
      <t>がく</t>
    </rPh>
    <rPh sb="18" eb="19">
      <t>とう</t>
    </rPh>
    <phoneticPr fontId="1" type="Hiragana"/>
  </si>
  <si>
    <t>　　　　明らかでないものについては、この限りでない。</t>
  </si>
  <si>
    <t>既交付額：</t>
    <rPh sb="0" eb="1">
      <t>き</t>
    </rPh>
    <rPh sb="1" eb="3">
      <t>こうふ</t>
    </rPh>
    <rPh sb="3" eb="4">
      <t>がく</t>
    </rPh>
    <phoneticPr fontId="1" type="Hiragana"/>
  </si>
  <si>
    <t>10％計算</t>
    <rPh sb="3" eb="5">
      <t>けいさん</t>
    </rPh>
    <phoneticPr fontId="1" type="Hiragana"/>
  </si>
  <si>
    <r>
      <t>税率は10％、8％で、</t>
    </r>
    <r>
      <rPr>
        <b/>
        <sz val="11"/>
        <color theme="1"/>
        <rFont val="游ゴシック"/>
      </rPr>
      <t>小数点以下切り捨て</t>
    </r>
    <r>
      <rPr>
        <sz val="11"/>
        <color theme="1"/>
        <rFont val="游ゴシック"/>
      </rPr>
      <t>で計算されます。</t>
    </r>
    <rPh sb="16" eb="17">
      <t>き</t>
    </rPh>
    <rPh sb="18" eb="19">
      <t>す</t>
    </rPh>
    <phoneticPr fontId="1" type="Hiragana"/>
  </si>
  <si>
    <t>このシートに販路開拓補助金交付済額を入力。初めての申請の場合は入力せず、次に進む</t>
    <rPh sb="6" eb="13">
      <t>はんろかいたく</t>
    </rPh>
    <rPh sb="13" eb="17">
      <t>こうふす</t>
    </rPh>
    <rPh sb="18" eb="20">
      <t>にゅうりょく</t>
    </rPh>
    <rPh sb="21" eb="22">
      <t>はじ</t>
    </rPh>
    <rPh sb="25" eb="27">
      <t>しんせい</t>
    </rPh>
    <rPh sb="28" eb="30">
      <t>ばあい</t>
    </rPh>
    <rPh sb="31" eb="33">
      <t>にゅうりょく</t>
    </rPh>
    <rPh sb="36" eb="37">
      <t>つぎ</t>
    </rPh>
    <phoneticPr fontId="1" type="Hiragana"/>
  </si>
  <si>
    <t>8％計算</t>
    <rPh sb="2" eb="4">
      <t>けいさん</t>
    </rPh>
    <phoneticPr fontId="1" type="Hiragana"/>
  </si>
  <si>
    <t>太枠の黄色いセルに必要事項を入力してお使いください。
このシートに入力した金額や計算結果が別シートの収支決算書（変更申請をした場合）に反映されます。</t>
    <rPh sb="3" eb="8">
      <t>きいろいせ</t>
    </rPh>
    <rPh sb="33" eb="37">
      <t>にゅうり</t>
    </rPh>
    <rPh sb="37" eb="39">
      <t>きんがく</t>
    </rPh>
    <rPh sb="45" eb="46">
      <t>べつ</t>
    </rPh>
    <rPh sb="56" eb="60">
      <t>へんこうしんせい</t>
    </rPh>
    <rPh sb="67" eb="69">
      <t>はんえい</t>
    </rPh>
    <phoneticPr fontId="1" type="Hiragana"/>
  </si>
  <si>
    <t>収　支　決　算　書</t>
    <rPh sb="0" eb="1">
      <t>おさむ</t>
    </rPh>
    <rPh sb="2" eb="3">
      <t>し</t>
    </rPh>
    <rPh sb="4" eb="5">
      <t>けつ</t>
    </rPh>
    <rPh sb="6" eb="7">
      <t>さん</t>
    </rPh>
    <rPh sb="8" eb="9">
      <t>しょ</t>
    </rPh>
    <phoneticPr fontId="1" type="Hiragana"/>
  </si>
  <si>
    <t>収　支　予　算　書</t>
    <rPh sb="0" eb="1">
      <t>おさむ</t>
    </rPh>
    <rPh sb="2" eb="3">
      <t>し</t>
    </rPh>
    <rPh sb="4" eb="5">
      <t>よ</t>
    </rPh>
    <rPh sb="6" eb="7">
      <t>さん</t>
    </rPh>
    <rPh sb="8" eb="9">
      <t>しょ</t>
    </rPh>
    <phoneticPr fontId="1" type="Hiragana"/>
  </si>
  <si>
    <r>
      <t>ことが判明した場合</t>
    </r>
    <r>
      <rPr>
        <sz val="12"/>
        <color theme="1"/>
        <rFont val="游ゴシック"/>
      </rPr>
      <t>は、その時点で</t>
    </r>
    <r>
      <rPr>
        <b/>
        <sz val="12"/>
        <color theme="1"/>
        <rFont val="游ゴシック"/>
      </rPr>
      <t>消費税仕入控除税額等報告書</t>
    </r>
    <r>
      <rPr>
        <sz val="12"/>
        <color theme="1"/>
        <rFont val="游ゴシック"/>
      </rPr>
      <t>を提出し、</t>
    </r>
    <r>
      <rPr>
        <u/>
        <sz val="12"/>
        <color theme="1"/>
        <rFont val="游ゴシック"/>
      </rPr>
      <t>報告</t>
    </r>
  </si>
  <si>
    <r>
      <t>した金額の補助金を返還</t>
    </r>
    <r>
      <rPr>
        <sz val="12"/>
        <color theme="1"/>
        <rFont val="游ゴシック"/>
      </rPr>
      <t>する必要があります。</t>
    </r>
  </si>
  <si>
    <r>
      <t>計算結果が表示された</t>
    </r>
    <r>
      <rPr>
        <b/>
        <sz val="12"/>
        <color theme="1"/>
        <rFont val="游ゴシック"/>
      </rPr>
      <t>収支予算書</t>
    </r>
    <r>
      <rPr>
        <sz val="12"/>
        <color theme="1"/>
        <rFont val="游ゴシック"/>
      </rPr>
      <t>を印刷し、</t>
    </r>
    <r>
      <rPr>
        <u/>
        <sz val="12"/>
        <color theme="1"/>
        <rFont val="游ゴシック"/>
      </rPr>
      <t>補助金交付申請書（第１号様式）</t>
    </r>
    <r>
      <rPr>
        <sz val="12"/>
        <color theme="1"/>
        <rFont val="游ゴシック"/>
      </rPr>
      <t>に添えて提出</t>
    </r>
    <rPh sb="0" eb="4">
      <t>けいさん</t>
    </rPh>
    <rPh sb="5" eb="7">
      <t>ひょうじ</t>
    </rPh>
    <rPh sb="10" eb="15">
      <t>しゅうしよ</t>
    </rPh>
    <rPh sb="16" eb="18">
      <t>いんさつ</t>
    </rPh>
    <rPh sb="20" eb="23">
      <t>ほじょきん</t>
    </rPh>
    <rPh sb="23" eb="25">
      <t>こうふ</t>
    </rPh>
    <rPh sb="25" eb="28">
      <t>しんせいしょ</t>
    </rPh>
    <rPh sb="29" eb="30">
      <t>だい</t>
    </rPh>
    <rPh sb="31" eb="34">
      <t>ごうようしき</t>
    </rPh>
    <rPh sb="36" eb="37">
      <t>そ</t>
    </rPh>
    <rPh sb="39" eb="41">
      <t>ていしゅつ</t>
    </rPh>
    <phoneticPr fontId="1" type="Hiragana"/>
  </si>
  <si>
    <r>
      <t>確認入力用シート②</t>
    </r>
    <r>
      <rPr>
        <sz val="12"/>
        <color theme="1"/>
        <rFont val="游ゴシック"/>
      </rPr>
      <t>の(1)収入の部「その他」を入力（変更なければ同様に入力）</t>
    </r>
  </si>
  <si>
    <r>
      <t>計算結果が表示された</t>
    </r>
    <r>
      <rPr>
        <b/>
        <sz val="12"/>
        <color theme="1"/>
        <rFont val="游ゴシック"/>
      </rPr>
      <t>収支決算書（変更申請なし）</t>
    </r>
    <r>
      <rPr>
        <sz val="12"/>
        <color theme="1"/>
        <rFont val="游ゴシック"/>
      </rPr>
      <t>を印刷し、</t>
    </r>
    <r>
      <rPr>
        <u/>
        <sz val="12"/>
        <color theme="1"/>
        <rFont val="游ゴシック"/>
      </rPr>
      <t>実績報告書</t>
    </r>
    <r>
      <rPr>
        <sz val="12"/>
        <color theme="1"/>
        <rFont val="游ゴシック"/>
      </rPr>
      <t>に添付して提出</t>
    </r>
    <rPh sb="16" eb="22">
      <t>へんこうしん</t>
    </rPh>
    <phoneticPr fontId="1" type="Hiragana"/>
  </si>
  <si>
    <r>
      <t>収支予算書に記載の各支出金額が確定次第</t>
    </r>
    <r>
      <rPr>
        <sz val="12"/>
        <color theme="1"/>
        <rFont val="游ゴシック"/>
      </rPr>
      <t>、</t>
    </r>
    <r>
      <rPr>
        <b/>
        <sz val="12"/>
        <color theme="1"/>
        <rFont val="游ゴシック"/>
      </rPr>
      <t>確認入力用シート①</t>
    </r>
    <r>
      <rPr>
        <sz val="12"/>
        <color theme="1"/>
        <rFont val="游ゴシック"/>
      </rPr>
      <t>の(2)支出の部「積算根拠」を入力</t>
    </r>
    <rPh sb="0" eb="5">
      <t>しゅうしよ</t>
    </rPh>
    <rPh sb="6" eb="8">
      <t>きさい</t>
    </rPh>
    <rPh sb="9" eb="10">
      <t>かく</t>
    </rPh>
    <rPh sb="10" eb="12">
      <t>ししゅつ</t>
    </rPh>
    <rPh sb="12" eb="14">
      <t>きんがく</t>
    </rPh>
    <rPh sb="15" eb="19">
      <t>かくていしだい</t>
    </rPh>
    <rPh sb="20" eb="25">
      <t>かくにんに</t>
    </rPh>
    <rPh sb="33" eb="35">
      <t>ししゅつ</t>
    </rPh>
    <rPh sb="36" eb="37">
      <t>ぶ</t>
    </rPh>
    <rPh sb="38" eb="42">
      <t>せきさんこんきょ</t>
    </rPh>
    <rPh sb="44" eb="46">
      <t>にゅうりょく</t>
    </rPh>
    <phoneticPr fontId="1" type="Hiragana"/>
  </si>
  <si>
    <r>
      <t>確認入力用シート①</t>
    </r>
    <r>
      <rPr>
        <sz val="12"/>
        <color theme="1"/>
        <rFont val="游ゴシック"/>
      </rPr>
      <t>の(1)収入の部「その他」を入力（変更なければ同様に入力）</t>
    </r>
    <rPh sb="0" eb="5">
      <t>かくにんにゅうりょくよう</t>
    </rPh>
    <rPh sb="13" eb="17">
      <t>しゅうに</t>
    </rPh>
    <rPh sb="20" eb="21">
      <t>た</t>
    </rPh>
    <rPh sb="23" eb="25">
      <t>にゅうりょく</t>
    </rPh>
    <rPh sb="26" eb="28">
      <t>へんこう</t>
    </rPh>
    <rPh sb="32" eb="34">
      <t>どうよう</t>
    </rPh>
    <rPh sb="35" eb="37">
      <t>にゅうりょく</t>
    </rPh>
    <phoneticPr fontId="1" type="Hiragana"/>
  </si>
  <si>
    <r>
      <t>必要な金額を</t>
    </r>
    <r>
      <rPr>
        <u/>
        <sz val="12"/>
        <color theme="1"/>
        <rFont val="游ゴシック"/>
      </rPr>
      <t>すべて</t>
    </r>
    <r>
      <rPr>
        <sz val="12"/>
        <color theme="1"/>
        <rFont val="游ゴシック"/>
      </rPr>
      <t>入力して「</t>
    </r>
    <r>
      <rPr>
        <b/>
        <sz val="12"/>
        <color rgb="FFFF0000"/>
        <rFont val="游ゴシック"/>
      </rPr>
      <t>30％以上減額</t>
    </r>
    <r>
      <rPr>
        <sz val="12"/>
        <color theme="1"/>
        <rFont val="游ゴシック"/>
      </rPr>
      <t>」と表示されたら</t>
    </r>
    <r>
      <rPr>
        <b/>
        <sz val="12"/>
        <color theme="1"/>
        <rFont val="游ゴシック"/>
      </rPr>
      <t>変更申請用収支予算書</t>
    </r>
    <r>
      <rPr>
        <sz val="12"/>
        <color theme="1"/>
        <rFont val="游ゴシック"/>
      </rPr>
      <t>を印刷し、</t>
    </r>
    <rPh sb="0" eb="2">
      <t>ひつよう</t>
    </rPh>
    <rPh sb="3" eb="5">
      <t>きんがく</t>
    </rPh>
    <rPh sb="9" eb="11">
      <t>にゅうりょく</t>
    </rPh>
    <rPh sb="17" eb="19">
      <t>いじょう</t>
    </rPh>
    <rPh sb="19" eb="21">
      <t>げんがく</t>
    </rPh>
    <rPh sb="23" eb="25">
      <t>ひょうじ</t>
    </rPh>
    <phoneticPr fontId="1" type="Hiragana"/>
  </si>
  <si>
    <r>
      <t>補助金変更申請書（第３号様式）</t>
    </r>
    <r>
      <rPr>
        <sz val="12"/>
        <color theme="1"/>
        <rFont val="游ゴシック"/>
      </rPr>
      <t>に添付して提出</t>
    </r>
    <rPh sb="0" eb="3">
      <t>ほじょきん</t>
    </rPh>
    <rPh sb="3" eb="8">
      <t>へんこうし</t>
    </rPh>
    <rPh sb="9" eb="10">
      <t>だい</t>
    </rPh>
    <rPh sb="11" eb="14">
      <t>ごう</t>
    </rPh>
    <rPh sb="16" eb="18">
      <t>てんぷ</t>
    </rPh>
    <rPh sb="20" eb="22">
      <t>ていしゅつ</t>
    </rPh>
    <phoneticPr fontId="1" type="Hiragana"/>
  </si>
  <si>
    <r>
      <t>確認入力用シート②</t>
    </r>
    <r>
      <rPr>
        <sz val="12"/>
        <color theme="1"/>
        <rFont val="游ゴシック"/>
      </rPr>
      <t>の(2)支出の部「積算根拠」を入力</t>
    </r>
    <rPh sb="0" eb="2">
      <t>かくにん</t>
    </rPh>
    <rPh sb="2" eb="4">
      <t>にゅうりょく</t>
    </rPh>
    <rPh sb="18" eb="22">
      <t>せきさんこんきょ</t>
    </rPh>
    <phoneticPr fontId="1" type="Hiragana"/>
  </si>
  <si>
    <r>
      <t>免税事業者　</t>
    </r>
    <r>
      <rPr>
        <sz val="12"/>
        <color rgb="FFFF0000"/>
        <rFont val="游ゴシック"/>
      </rPr>
      <t>→　</t>
    </r>
    <r>
      <rPr>
        <b/>
        <sz val="12"/>
        <color rgb="FFFF0000"/>
        <rFont val="游ゴシック"/>
      </rPr>
      <t>税込額</t>
    </r>
    <r>
      <rPr>
        <sz val="12"/>
        <color rgb="FFFF0000"/>
        <rFont val="游ゴシック"/>
      </rPr>
      <t>で記入</t>
    </r>
  </si>
  <si>
    <r>
      <t>課税事業者　</t>
    </r>
    <r>
      <rPr>
        <sz val="12"/>
        <color rgb="FFFF0000"/>
        <rFont val="游ゴシック"/>
      </rPr>
      <t>→　</t>
    </r>
    <r>
      <rPr>
        <b/>
        <sz val="12"/>
        <color rgb="FFFF0000"/>
        <rFont val="游ゴシック"/>
      </rPr>
      <t>税抜額</t>
    </r>
    <r>
      <rPr>
        <sz val="12"/>
        <color rgb="FFFF0000"/>
        <rFont val="游ゴシック"/>
      </rPr>
      <t>で記入</t>
    </r>
  </si>
  <si>
    <t>交付済額：</t>
  </si>
  <si>
    <r>
      <t>不明</t>
    </r>
    <r>
      <rPr>
        <sz val="12"/>
        <color rgb="FFFF0000"/>
        <rFont val="游ゴシック"/>
      </rPr>
      <t>な場合　→　</t>
    </r>
    <r>
      <rPr>
        <b/>
        <sz val="12"/>
        <color rgb="FFFF0000"/>
        <rFont val="游ゴシック"/>
      </rPr>
      <t>税抜額、もしくは税込額</t>
    </r>
    <r>
      <rPr>
        <sz val="12"/>
        <color rgb="FFFF0000"/>
        <rFont val="游ゴシック"/>
      </rPr>
      <t>で記入</t>
    </r>
  </si>
  <si>
    <t>※注２　消費税抜きで記入のこと。ただし、申請時において消費税及び地方消費税に係る仕入控除税額が</t>
  </si>
  <si>
    <t>※注２　消費税抜きで記入のこと。ただし、申請時において消費税及び地方消費税に係る仕入控除税額が</t>
    <rPh sb="20" eb="23">
      <t>しんせいじ</t>
    </rPh>
    <rPh sb="27" eb="31">
      <t>しょうひぜいおよび</t>
    </rPh>
    <rPh sb="32" eb="37">
      <t>ちほうしょうひぜい</t>
    </rPh>
    <rPh sb="38" eb="39">
      <t>かか</t>
    </rPh>
    <rPh sb="40" eb="46">
      <t>しいれこうじょぜいがく</t>
    </rPh>
    <phoneticPr fontId="1" type="Hiragana"/>
  </si>
  <si>
    <t>使用料及び
賃借料</t>
    <rPh sb="0" eb="4">
      <t>しようりょうおよ</t>
    </rPh>
    <rPh sb="6" eb="9">
      <t>ちんしゃくりょう</t>
    </rPh>
    <phoneticPr fontId="1" type="Hiragana"/>
  </si>
  <si>
    <t>　　　　明らかでないものについては、この限りでない。</t>
    <rPh sb="20" eb="21">
      <t>かぎ</t>
    </rPh>
    <phoneticPr fontId="1" type="Hiragana"/>
  </si>
  <si>
    <t>※注２　消費税抜きで記入のこと。ただし、申請時において消費税及び地方消費税に係る仕入控除税額が</t>
    <rPh sb="20" eb="23">
      <t>しんせいじ</t>
    </rPh>
    <rPh sb="27" eb="30">
      <t>しょうひぜい</t>
    </rPh>
    <rPh sb="30" eb="31">
      <t>およ</t>
    </rPh>
    <rPh sb="32" eb="37">
      <t>ちほうしょ</t>
    </rPh>
    <rPh sb="38" eb="40">
      <t>かか</t>
    </rPh>
    <rPh sb="40" eb="42">
      <t>しい</t>
    </rPh>
    <rPh sb="42" eb="46">
      <t>こうじ</t>
    </rPh>
    <phoneticPr fontId="1" type="Hiragana"/>
  </si>
  <si>
    <t>※注２　消費税抜きで記入のこと。ただし、申請時において消費税及び地方消費税に係る仕入控除税額が</t>
    <rPh sb="20" eb="23">
      <t>しんせいじ</t>
    </rPh>
    <rPh sb="27" eb="31">
      <t>しょうひぜいおよび</t>
    </rPh>
    <rPh sb="32" eb="34">
      <t>ちほう</t>
    </rPh>
    <rPh sb="34" eb="37">
      <t>しょうひぜい</t>
    </rPh>
    <rPh sb="38" eb="39">
      <t>かか</t>
    </rPh>
    <rPh sb="40" eb="44">
      <t>しいれこうじょ</t>
    </rPh>
    <rPh sb="44" eb="46">
      <t>ぜいがく</t>
    </rPh>
    <phoneticPr fontId="1" type="Hiragana"/>
  </si>
  <si>
    <r>
      <t>太枠の黄色いセル</t>
    </r>
    <r>
      <rPr>
        <b/>
        <sz val="12"/>
        <color rgb="FFFF0000"/>
        <rFont val="游ゴシック"/>
      </rPr>
      <t>に必要事項を入力してお使いください。
このシートに入力した金額や計算結果が別シートの収支決算書に反映されます。</t>
    </r>
    <rPh sb="33" eb="37">
      <t>にゅうり</t>
    </rPh>
    <rPh sb="37" eb="39">
      <t>きんがく</t>
    </rPh>
    <rPh sb="45" eb="46">
      <t>べつ</t>
    </rPh>
    <rPh sb="56" eb="58">
      <t>はんえい</t>
    </rPh>
    <phoneticPr fontId="1" type="Hiragana"/>
  </si>
  <si>
    <t>※　どちらか不明な場合→税抜額、もしくは税込額で記入</t>
    <rPh sb="6" eb="8">
      <t>ふめい</t>
    </rPh>
    <rPh sb="9" eb="11">
      <t>ば</t>
    </rPh>
    <rPh sb="12" eb="14">
      <t>ぜいぬ</t>
    </rPh>
    <rPh sb="14" eb="15">
      <t>がく</t>
    </rPh>
    <rPh sb="20" eb="22">
      <t>ぜいこみ</t>
    </rPh>
    <rPh sb="22" eb="23">
      <t>がく</t>
    </rPh>
    <rPh sb="24" eb="26">
      <t>きにゅう</t>
    </rPh>
    <phoneticPr fontId="1" type="Hiragana"/>
  </si>
  <si>
    <t>※　どちらか不明な場合→税抜額、もしくは税込額で記入</t>
    <rPh sb="6" eb="8">
      <t>ふめい</t>
    </rPh>
    <rPh sb="9" eb="11">
      <t>ば</t>
    </rPh>
    <rPh sb="12" eb="14">
      <t>ぜいぬき</t>
    </rPh>
    <rPh sb="14" eb="15">
      <t>がく</t>
    </rPh>
    <rPh sb="20" eb="22">
      <t>ぜいこみ</t>
    </rPh>
    <rPh sb="22" eb="23">
      <t>がく</t>
    </rPh>
    <rPh sb="24" eb="26">
      <t>きにゅう</t>
    </rPh>
    <phoneticPr fontId="1" type="Hiragana"/>
  </si>
  <si>
    <t>減額が30％を超えています。</t>
    <rPh sb="0" eb="2">
      <t>げんがく</t>
    </rPh>
    <rPh sb="5" eb="8">
      <t>ぱーせんとをこ</t>
    </rPh>
    <phoneticPr fontId="1" type="Hiragana"/>
  </si>
  <si>
    <r>
      <t>補助金交付要綱にあるとおり、</t>
    </r>
    <r>
      <rPr>
        <u/>
        <sz val="12"/>
        <color theme="1"/>
        <rFont val="游ゴシック"/>
      </rPr>
      <t>税込額で申請</t>
    </r>
    <r>
      <rPr>
        <sz val="12"/>
        <color theme="1"/>
        <rFont val="游ゴシック"/>
      </rPr>
      <t>し、のちに</t>
    </r>
    <r>
      <rPr>
        <u/>
        <sz val="12"/>
        <color theme="1"/>
        <rFont val="游ゴシック"/>
      </rPr>
      <t>仕入税額控除が適用される</t>
    </r>
    <rPh sb="0" eb="3">
      <t>ほじょきん</t>
    </rPh>
    <rPh sb="3" eb="5">
      <t>こうふ</t>
    </rPh>
    <rPh sb="5" eb="7">
      <t>ようこう</t>
    </rPh>
    <phoneticPr fontId="1" type="Hiragana"/>
  </si>
  <si>
    <t>使用料及び賃借料</t>
  </si>
  <si>
    <t>使用料及び
賃借料</t>
    <rPh sb="0" eb="3">
      <t>しようりょう</t>
    </rPh>
    <rPh sb="3" eb="4">
      <t>およ</t>
    </rPh>
    <phoneticPr fontId="1" type="Hiragana"/>
  </si>
  <si>
    <t>その他の
経費</t>
    <rPh sb="5" eb="7">
      <t>けいひ</t>
    </rPh>
    <phoneticPr fontId="1" type="Hiragana"/>
  </si>
  <si>
    <t>その他の
経費</t>
  </si>
</sst>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41" formatCode="_ * #,##0_ ;_ * \-#,##0_ ;_ * &quot;-&quot;_ ;_ @_ "/>
    <numFmt numFmtId="42" formatCode="_ &quot;¥&quot;* #,##0_ ;_ &quot;¥&quot;* \-#,##0_ ;_ &quot;¥&quot;* &quot;-&quot;_ ;_ @_ "/>
    <numFmt numFmtId="176" formatCode="#,##0_ "/>
    <numFmt numFmtId="177" formatCode="#,##0&quot;円&quot;"/>
    <numFmt numFmtId="178" formatCode="#,##0;&quot;▲ &quot;#,##0"/>
    <numFmt numFmtId="179" formatCode="#,##0\ &quot;円&quot;"/>
  </numFmts>
  <fonts count="23">
    <font>
      <sz val="11"/>
      <color theme="1"/>
      <name val="游ゴシック"/>
      <family val="3"/>
      <scheme val="minor"/>
    </font>
    <font>
      <sz val="6"/>
      <color auto="1"/>
      <name val="游ゴシック"/>
      <family val="3"/>
    </font>
    <font>
      <sz val="12"/>
      <color theme="1"/>
      <name val="游ゴシック"/>
      <family val="3"/>
      <scheme val="minor"/>
    </font>
    <font>
      <sz val="12"/>
      <color rgb="FFFF0000"/>
      <name val="游ゴシック"/>
      <family val="3"/>
      <scheme val="minor"/>
    </font>
    <font>
      <b/>
      <sz val="12"/>
      <color theme="1"/>
      <name val="游ゴシック"/>
      <family val="3"/>
      <scheme val="minor"/>
    </font>
    <font>
      <b/>
      <u val="double"/>
      <sz val="12"/>
      <color theme="1"/>
      <name val="游ゴシック"/>
      <family val="3"/>
      <scheme val="minor"/>
    </font>
    <font>
      <b/>
      <sz val="12"/>
      <color rgb="FFFF0000"/>
      <name val="游ゴシック"/>
      <family val="3"/>
      <scheme val="minor"/>
    </font>
    <font>
      <u/>
      <sz val="12"/>
      <color theme="1"/>
      <name val="游ゴシック"/>
      <family val="3"/>
      <scheme val="minor"/>
    </font>
    <font>
      <b/>
      <sz val="11"/>
      <color theme="1"/>
      <name val="游ゴシック"/>
      <family val="3"/>
      <scheme val="minor"/>
    </font>
    <font>
      <b/>
      <sz val="11"/>
      <color rgb="FFFF0000"/>
      <name val="游ゴシック"/>
      <family val="3"/>
      <scheme val="minor"/>
    </font>
    <font>
      <sz val="11"/>
      <color theme="0"/>
      <name val="游ゴシック"/>
      <family val="3"/>
      <scheme val="minor"/>
    </font>
    <font>
      <b/>
      <sz val="11"/>
      <color rgb="FF0012FF"/>
      <name val="游ゴシック"/>
      <family val="3"/>
      <scheme val="minor"/>
    </font>
    <font>
      <sz val="11"/>
      <color theme="1"/>
      <name val="ＭＳ 明朝"/>
      <family val="1"/>
    </font>
    <font>
      <sz val="20"/>
      <color theme="1"/>
      <name val="ＭＳ 明朝"/>
      <family val="1"/>
    </font>
    <font>
      <sz val="14"/>
      <color theme="1"/>
      <name val="ＭＳ 明朝"/>
      <family val="1"/>
    </font>
    <font>
      <sz val="18"/>
      <color theme="1"/>
      <name val="ＭＳ 明朝"/>
      <family val="1"/>
    </font>
    <font>
      <b/>
      <u/>
      <sz val="12"/>
      <color rgb="FFFF0000"/>
      <name val="游ゴシック"/>
      <family val="3"/>
      <scheme val="minor"/>
    </font>
    <font>
      <b/>
      <sz val="14"/>
      <color theme="1"/>
      <name val="游ゴシック"/>
      <family val="3"/>
      <scheme val="minor"/>
    </font>
    <font>
      <b/>
      <sz val="11"/>
      <color theme="0"/>
      <name val="游ゴシック"/>
      <family val="3"/>
      <scheme val="minor"/>
    </font>
    <font>
      <u/>
      <sz val="11"/>
      <color theme="1"/>
      <name val="游ゴシック"/>
      <family val="3"/>
      <scheme val="minor"/>
    </font>
    <font>
      <sz val="11"/>
      <color auto="1"/>
      <name val="ＭＳ 明朝"/>
      <family val="1"/>
    </font>
    <font>
      <sz val="12"/>
      <color theme="1"/>
      <name val="ＭＳ 明朝"/>
      <family val="1"/>
    </font>
    <font>
      <sz val="12"/>
      <color auto="1"/>
      <name val="ＭＳ 明朝"/>
      <family val="1"/>
    </font>
  </fonts>
  <fills count="6">
    <fill>
      <patternFill patternType="none"/>
    </fill>
    <fill>
      <patternFill patternType="gray125"/>
    </fill>
    <fill>
      <patternFill patternType="solid">
        <fgColor theme="0" tint="-5.e-002"/>
        <bgColor indexed="64"/>
      </patternFill>
    </fill>
    <fill>
      <patternFill patternType="solid">
        <fgColor theme="0" tint="-0.14000000000000001"/>
        <bgColor indexed="64"/>
      </patternFill>
    </fill>
    <fill>
      <patternFill patternType="solid">
        <fgColor rgb="FFFFFF00"/>
        <bgColor indexed="64"/>
      </patternFill>
    </fill>
    <fill>
      <patternFill patternType="solid">
        <fgColor rgb="FFFFFFBE"/>
        <bgColor indexed="64"/>
      </patternFill>
    </fill>
  </fills>
  <borders count="64">
    <border>
      <left/>
      <right/>
      <top/>
      <bottom/>
      <diagonal/>
    </border>
    <border>
      <left/>
      <right style="dotted">
        <color auto="1"/>
      </right>
      <top/>
      <bottom/>
      <diagonal/>
    </border>
    <border>
      <left/>
      <right style="dotted">
        <color auto="1"/>
      </right>
      <top style="dotted">
        <color auto="1"/>
      </top>
      <bottom style="thin">
        <color indexed="64"/>
      </bottom>
      <diagonal/>
    </border>
    <border>
      <left/>
      <right/>
      <top style="thin">
        <color indexed="64"/>
      </top>
      <bottom/>
      <diagonal/>
    </border>
    <border>
      <left style="dotted">
        <color indexed="64"/>
      </left>
      <right style="dotted">
        <color indexed="64"/>
      </right>
      <top style="dotted">
        <color indexed="64"/>
      </top>
      <bottom style="dotted">
        <color indexed="64"/>
      </bottom>
      <diagonal/>
    </border>
    <border>
      <left/>
      <right/>
      <top/>
      <bottom style="dotted">
        <color auto="1"/>
      </bottom>
      <diagonal/>
    </border>
    <border>
      <left/>
      <right style="dotted">
        <color auto="1"/>
      </right>
      <top/>
      <bottom style="thin">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right style="thin">
        <color indexed="64"/>
      </right>
      <top/>
      <bottom style="thin">
        <color indexed="64"/>
      </bottom>
      <diagonal/>
    </border>
    <border>
      <left/>
      <right style="thin">
        <color indexed="64"/>
      </right>
      <top style="thin">
        <color indexed="64"/>
      </top>
      <bottom style="dotted">
        <color indexed="64"/>
      </bottom>
      <diagonal/>
    </border>
    <border>
      <left/>
      <right style="thin">
        <color indexed="64"/>
      </right>
      <top/>
      <bottom style="dotted">
        <color indexed="64"/>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dotted">
        <color indexed="64"/>
      </left>
      <right style="dotted">
        <color indexed="64"/>
      </right>
      <top style="dotted">
        <color indexed="64"/>
      </top>
      <bottom style="thin">
        <color auto="1"/>
      </bottom>
      <diagonal/>
    </border>
    <border>
      <left style="thin">
        <color indexed="64"/>
      </left>
      <right style="thin">
        <color indexed="64"/>
      </right>
      <top style="thin">
        <color indexed="64"/>
      </top>
      <bottom style="dotted">
        <color auto="1"/>
      </bottom>
      <diagonal/>
    </border>
    <border>
      <left style="thin">
        <color indexed="64"/>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medium">
        <color indexed="64"/>
      </left>
      <right style="thin">
        <color indexed="64"/>
      </right>
      <top style="thin">
        <color indexed="64"/>
      </top>
      <bottom/>
      <diagonal/>
    </border>
    <border>
      <left style="dotted">
        <color indexed="64"/>
      </left>
      <right style="dotted">
        <color indexed="64"/>
      </right>
      <top style="dotted">
        <color indexed="64"/>
      </top>
      <bottom style="dotted">
        <color auto="1"/>
      </bottom>
      <diagonal/>
    </border>
  </borders>
  <cellStyleXfs count="1">
    <xf numFmtId="0" fontId="0" fillId="0" borderId="0">
      <alignment vertical="center"/>
    </xf>
  </cellStyleXfs>
  <cellXfs count="449">
    <xf numFmtId="0" fontId="0" fillId="0" borderId="0" xfId="0">
      <alignment vertical="center"/>
    </xf>
    <xf numFmtId="0" fontId="2" fillId="0" borderId="0" xfId="0" applyFont="1" applyProtection="1">
      <alignment vertical="center"/>
    </xf>
    <xf numFmtId="0" fontId="2" fillId="0" borderId="0" xfId="0" applyFont="1" applyAlignment="1" applyProtection="1">
      <alignment horizontal="center" vertical="center"/>
    </xf>
    <xf numFmtId="0" fontId="2" fillId="2" borderId="1" xfId="0" applyFont="1" applyFill="1" applyBorder="1" applyProtection="1">
      <alignment vertical="center"/>
    </xf>
    <xf numFmtId="0" fontId="2" fillId="2" borderId="0" xfId="0" applyFont="1" applyFill="1" applyProtection="1">
      <alignment vertical="center"/>
    </xf>
    <xf numFmtId="0" fontId="3" fillId="0" borderId="0" xfId="0" applyFont="1" applyAlignment="1">
      <alignment horizontal="center" vertical="center"/>
    </xf>
    <xf numFmtId="0" fontId="3" fillId="0" borderId="0" xfId="0" applyFont="1" applyAlignment="1" applyProtection="1">
      <alignment horizontal="center" vertical="center"/>
    </xf>
    <xf numFmtId="0" fontId="4" fillId="2" borderId="0" xfId="0" applyFont="1" applyFill="1" applyProtection="1">
      <alignment vertical="center"/>
    </xf>
    <xf numFmtId="0" fontId="5" fillId="3" borderId="0" xfId="0" applyFont="1" applyFill="1" applyProtection="1">
      <alignment vertical="center"/>
    </xf>
    <xf numFmtId="0" fontId="2" fillId="3" borderId="0" xfId="0" applyFont="1" applyFill="1" applyProtection="1">
      <alignment vertical="center"/>
    </xf>
    <xf numFmtId="176" fontId="2" fillId="2" borderId="2" xfId="0" applyNumberFormat="1" applyFont="1" applyFill="1" applyBorder="1" applyProtection="1">
      <alignment vertical="center"/>
    </xf>
    <xf numFmtId="0" fontId="2" fillId="2" borderId="3" xfId="0" applyFont="1" applyFill="1" applyBorder="1" applyProtection="1">
      <alignment vertical="center"/>
    </xf>
    <xf numFmtId="176" fontId="2" fillId="2" borderId="4" xfId="0" applyNumberFormat="1" applyFont="1" applyFill="1" applyBorder="1" applyProtection="1">
      <alignment vertical="center"/>
    </xf>
    <xf numFmtId="0" fontId="6" fillId="0" borderId="0" xfId="0" applyFont="1" applyProtection="1">
      <alignment vertical="center"/>
    </xf>
    <xf numFmtId="0" fontId="7" fillId="0" borderId="0" xfId="0" applyFont="1" applyProtection="1">
      <alignment vertical="center"/>
    </xf>
    <xf numFmtId="0" fontId="2" fillId="2" borderId="1" xfId="0" applyFont="1" applyFill="1" applyBorder="1" applyAlignment="1" applyProtection="1">
      <alignment horizontal="center" vertical="center"/>
    </xf>
    <xf numFmtId="0" fontId="2" fillId="2" borderId="0" xfId="0" applyFont="1" applyFill="1" applyAlignment="1" applyProtection="1">
      <alignment horizontal="center" vertical="center"/>
    </xf>
    <xf numFmtId="0" fontId="2" fillId="2" borderId="3" xfId="0" applyFont="1" applyFill="1" applyBorder="1" applyAlignment="1" applyProtection="1">
      <alignment horizontal="center" vertical="center"/>
    </xf>
    <xf numFmtId="0" fontId="2" fillId="3" borderId="0" xfId="0" applyFont="1" applyFill="1" applyAlignment="1" applyProtection="1">
      <alignment horizontal="left" vertical="center"/>
    </xf>
    <xf numFmtId="0" fontId="2" fillId="3" borderId="0" xfId="0" applyFont="1" applyFill="1" applyAlignment="1" applyProtection="1">
      <alignment horizontal="center" vertical="center"/>
    </xf>
    <xf numFmtId="0" fontId="2" fillId="2" borderId="5" xfId="0" applyFont="1" applyFill="1" applyBorder="1" applyProtection="1">
      <alignment vertical="center"/>
    </xf>
    <xf numFmtId="176" fontId="2" fillId="2" borderId="6" xfId="0" applyNumberFormat="1" applyFont="1" applyFill="1" applyBorder="1" applyProtection="1">
      <alignment vertical="center"/>
    </xf>
    <xf numFmtId="0" fontId="2" fillId="2" borderId="0" xfId="0" applyFont="1" applyFill="1" applyBorder="1" applyAlignment="1" applyProtection="1">
      <alignment horizontal="center" vertical="center"/>
    </xf>
    <xf numFmtId="176" fontId="2" fillId="2" borderId="7" xfId="0" applyNumberFormat="1" applyFont="1" applyFill="1" applyBorder="1" applyProtection="1">
      <alignment vertical="center"/>
    </xf>
    <xf numFmtId="176" fontId="2" fillId="2" borderId="8" xfId="0" applyNumberFormat="1" applyFont="1" applyFill="1" applyBorder="1" applyProtection="1">
      <alignment vertical="center"/>
    </xf>
    <xf numFmtId="41" fontId="2" fillId="2" borderId="0" xfId="0" applyNumberFormat="1" applyFont="1" applyFill="1" applyProtection="1">
      <alignment vertical="center"/>
    </xf>
    <xf numFmtId="0" fontId="4" fillId="3" borderId="0" xfId="0" applyFont="1" applyFill="1" applyAlignment="1" applyProtection="1">
      <alignment horizontal="right" vertical="center"/>
    </xf>
    <xf numFmtId="0" fontId="2" fillId="2" borderId="0" xfId="0" applyFont="1" applyFill="1" applyBorder="1" applyAlignment="1" applyProtection="1">
      <alignment horizontal="right" vertical="center"/>
    </xf>
    <xf numFmtId="0" fontId="2" fillId="2" borderId="0" xfId="0" applyFont="1" applyFill="1" applyAlignment="1" applyProtection="1">
      <alignment horizontal="right" vertical="center"/>
    </xf>
    <xf numFmtId="176" fontId="4" fillId="4" borderId="9" xfId="0" applyNumberFormat="1" applyFont="1" applyFill="1" applyBorder="1" applyAlignment="1" applyProtection="1">
      <alignment horizontal="right" vertical="center"/>
      <protection locked="0"/>
    </xf>
    <xf numFmtId="41" fontId="4" fillId="3" borderId="10" xfId="0" applyNumberFormat="1" applyFont="1" applyFill="1" applyBorder="1" applyAlignment="1" applyProtection="1">
      <alignment horizontal="right" vertical="center"/>
    </xf>
    <xf numFmtId="176" fontId="7" fillId="2" borderId="7" xfId="0" applyNumberFormat="1" applyFont="1" applyFill="1" applyBorder="1" applyAlignment="1" applyProtection="1">
      <alignment horizontal="right" vertical="center"/>
    </xf>
    <xf numFmtId="176" fontId="7" fillId="2" borderId="8" xfId="0" applyNumberFormat="1" applyFont="1" applyFill="1" applyBorder="1" applyAlignment="1" applyProtection="1">
      <alignment horizontal="right" vertical="center"/>
    </xf>
    <xf numFmtId="41" fontId="7" fillId="2" borderId="0" xfId="0" applyNumberFormat="1" applyFont="1" applyFill="1" applyAlignment="1" applyProtection="1">
      <alignment horizontal="right" vertical="center"/>
    </xf>
    <xf numFmtId="0" fontId="4" fillId="2" borderId="0" xfId="0" applyFont="1" applyFill="1" applyAlignment="1" applyProtection="1">
      <alignment horizontal="right" vertical="center"/>
    </xf>
    <xf numFmtId="0" fontId="4" fillId="3" borderId="0" xfId="0" applyFont="1" applyFill="1" applyBorder="1" applyProtection="1">
      <alignment vertical="center"/>
    </xf>
    <xf numFmtId="0" fontId="4" fillId="3" borderId="0" xfId="0" applyFont="1" applyFill="1" applyProtection="1">
      <alignment vertical="center"/>
    </xf>
    <xf numFmtId="0" fontId="2" fillId="2" borderId="0" xfId="0" applyFont="1" applyFill="1" applyAlignment="1" applyProtection="1">
      <alignment horizontal="left" vertical="center"/>
    </xf>
    <xf numFmtId="176" fontId="4" fillId="2" borderId="10" xfId="0" applyNumberFormat="1" applyFont="1" applyFill="1" applyBorder="1" applyAlignment="1" applyProtection="1">
      <alignment horizontal="right" vertical="center"/>
    </xf>
    <xf numFmtId="0" fontId="4" fillId="2" borderId="0" xfId="0" applyFont="1" applyFill="1" applyBorder="1" applyAlignment="1" applyProtection="1">
      <alignment horizontal="left" vertical="center"/>
    </xf>
    <xf numFmtId="0" fontId="4" fillId="2" borderId="0" xfId="0" applyFont="1" applyFill="1" applyBorder="1" applyProtection="1">
      <alignment vertical="center"/>
    </xf>
    <xf numFmtId="0" fontId="4" fillId="0" borderId="0" xfId="0" applyFont="1" applyAlignment="1" applyProtection="1">
      <alignment horizontal="center" vertical="center"/>
    </xf>
    <xf numFmtId="0" fontId="2" fillId="5" borderId="11" xfId="0" applyFont="1" applyFill="1" applyBorder="1" applyProtection="1">
      <alignment vertical="center"/>
    </xf>
    <xf numFmtId="0" fontId="4" fillId="0" borderId="0" xfId="0" applyFont="1" applyProtection="1">
      <alignment vertical="center"/>
    </xf>
    <xf numFmtId="0" fontId="2" fillId="5" borderId="12" xfId="0" applyFont="1" applyFill="1" applyBorder="1" applyProtection="1">
      <alignment vertical="center"/>
    </xf>
    <xf numFmtId="0" fontId="2" fillId="5" borderId="13" xfId="0" applyFont="1" applyFill="1" applyBorder="1" applyProtection="1">
      <alignment vertical="center"/>
    </xf>
    <xf numFmtId="0" fontId="7" fillId="5" borderId="14" xfId="0" applyFont="1" applyFill="1" applyBorder="1" applyProtection="1">
      <alignment vertical="center"/>
    </xf>
    <xf numFmtId="0" fontId="2" fillId="5" borderId="15" xfId="0" applyFont="1" applyFill="1" applyBorder="1" applyProtection="1">
      <alignment vertical="center"/>
    </xf>
    <xf numFmtId="0" fontId="2" fillId="5" borderId="10" xfId="0" applyFont="1" applyFill="1" applyBorder="1" applyProtection="1">
      <alignment vertical="center"/>
    </xf>
    <xf numFmtId="0" fontId="2" fillId="5" borderId="16" xfId="0" applyFont="1" applyFill="1" applyBorder="1" applyProtection="1">
      <alignment vertical="center"/>
    </xf>
    <xf numFmtId="0" fontId="2" fillId="5" borderId="17" xfId="0" applyFont="1" applyFill="1" applyBorder="1" applyProtection="1">
      <alignment vertical="center"/>
    </xf>
    <xf numFmtId="0" fontId="2" fillId="5" borderId="18" xfId="0" applyFont="1" applyFill="1" applyBorder="1" applyProtection="1">
      <alignment vertical="center"/>
    </xf>
    <xf numFmtId="0" fontId="0" fillId="0" borderId="0" xfId="0" applyFont="1" applyAlignment="1" applyProtection="1">
      <alignment horizontal="center" vertical="center"/>
    </xf>
    <xf numFmtId="0" fontId="0" fillId="0" borderId="0" xfId="0" applyFont="1" applyProtection="1">
      <alignment vertical="center"/>
    </xf>
    <xf numFmtId="0" fontId="0" fillId="3" borderId="0" xfId="0" applyFont="1" applyFill="1" applyProtection="1">
      <alignment vertical="center"/>
    </xf>
    <xf numFmtId="0" fontId="8" fillId="0" borderId="0" xfId="0" applyFont="1" applyProtection="1">
      <alignment vertical="center"/>
    </xf>
    <xf numFmtId="0" fontId="0" fillId="0" borderId="19" xfId="0" applyFont="1" applyBorder="1" applyAlignment="1" applyProtection="1">
      <alignment horizontal="center" vertical="center"/>
    </xf>
    <xf numFmtId="0" fontId="0" fillId="0" borderId="19" xfId="0" applyFont="1" applyFill="1" applyBorder="1" applyProtection="1">
      <alignment vertical="center"/>
    </xf>
    <xf numFmtId="0" fontId="0" fillId="0" borderId="20" xfId="0" applyBorder="1" applyProtection="1">
      <alignment vertical="center"/>
      <protection locked="0"/>
    </xf>
    <xf numFmtId="0" fontId="0" fillId="0" borderId="21" xfId="0" applyBorder="1" applyProtection="1">
      <alignment vertical="center"/>
      <protection locked="0"/>
    </xf>
    <xf numFmtId="0" fontId="0" fillId="0" borderId="22" xfId="0" applyBorder="1" applyProtection="1">
      <alignment vertical="center"/>
      <protection locked="0"/>
    </xf>
    <xf numFmtId="0" fontId="0" fillId="0" borderId="0" xfId="0" applyProtection="1">
      <alignment vertical="center"/>
      <protection locked="0"/>
    </xf>
    <xf numFmtId="0" fontId="8" fillId="0" borderId="0" xfId="0" applyFont="1" applyProtection="1">
      <alignment vertical="center"/>
      <protection locked="0"/>
    </xf>
    <xf numFmtId="0" fontId="0" fillId="0" borderId="21" xfId="0" applyFont="1" applyBorder="1" applyProtection="1">
      <alignment vertical="center"/>
    </xf>
    <xf numFmtId="0" fontId="0" fillId="0" borderId="22" xfId="0" applyFont="1" applyBorder="1" applyProtection="1">
      <alignment vertical="center"/>
    </xf>
    <xf numFmtId="0" fontId="0" fillId="0" borderId="23" xfId="0" applyFont="1" applyFill="1" applyBorder="1" applyProtection="1">
      <alignment vertical="center"/>
      <protection locked="0"/>
    </xf>
    <xf numFmtId="0" fontId="0" fillId="0" borderId="24" xfId="0" applyFont="1" applyFill="1" applyBorder="1" applyProtection="1">
      <alignment vertical="center"/>
      <protection locked="0"/>
    </xf>
    <xf numFmtId="0" fontId="0" fillId="0" borderId="25" xfId="0" applyFont="1" applyFill="1" applyBorder="1" applyProtection="1">
      <alignment vertical="center"/>
      <protection locked="0"/>
    </xf>
    <xf numFmtId="0" fontId="0" fillId="0" borderId="24" xfId="0" applyFont="1" applyBorder="1" applyProtection="1">
      <alignment vertical="center"/>
    </xf>
    <xf numFmtId="0" fontId="0" fillId="0" borderId="25" xfId="0" applyFont="1" applyBorder="1" applyProtection="1">
      <alignment vertical="center"/>
    </xf>
    <xf numFmtId="0" fontId="9" fillId="0" borderId="19" xfId="0" applyFont="1" applyBorder="1" applyAlignment="1" applyProtection="1">
      <alignment horizontal="center" vertical="center"/>
    </xf>
    <xf numFmtId="3" fontId="0" fillId="0" borderId="19" xfId="0" applyNumberFormat="1" applyFont="1" applyFill="1" applyBorder="1" applyProtection="1">
      <alignment vertical="center"/>
    </xf>
    <xf numFmtId="3" fontId="0" fillId="0" borderId="26" xfId="0" applyNumberFormat="1" applyFont="1" applyFill="1" applyBorder="1" applyProtection="1">
      <alignment vertical="center"/>
      <protection locked="0"/>
    </xf>
    <xf numFmtId="3" fontId="0" fillId="0" borderId="27" xfId="0" applyNumberFormat="1" applyFont="1" applyFill="1" applyBorder="1" applyProtection="1">
      <alignment vertical="center"/>
      <protection locked="0"/>
    </xf>
    <xf numFmtId="3" fontId="0" fillId="0" borderId="28" xfId="0" applyNumberFormat="1" applyFont="1" applyFill="1" applyBorder="1" applyProtection="1">
      <alignment vertical="center"/>
      <protection locked="0"/>
    </xf>
    <xf numFmtId="3" fontId="0" fillId="0" borderId="0" xfId="0" applyNumberFormat="1" applyFont="1" applyFill="1" applyProtection="1">
      <alignment vertical="center"/>
      <protection locked="0"/>
    </xf>
    <xf numFmtId="0" fontId="0" fillId="0" borderId="27" xfId="0" applyFont="1" applyBorder="1" applyProtection="1">
      <alignment vertical="center"/>
    </xf>
    <xf numFmtId="0" fontId="0" fillId="0" borderId="28" xfId="0" applyFont="1" applyBorder="1" applyProtection="1">
      <alignment vertical="center"/>
    </xf>
    <xf numFmtId="0" fontId="0" fillId="3" borderId="0" xfId="0" applyFont="1" applyFill="1" applyAlignment="1" applyProtection="1">
      <alignment horizontal="center" vertical="center"/>
    </xf>
    <xf numFmtId="0" fontId="8" fillId="0" borderId="24" xfId="0" applyFont="1" applyBorder="1" applyAlignment="1" applyProtection="1">
      <alignment horizontal="center" vertical="center"/>
    </xf>
    <xf numFmtId="3" fontId="10" fillId="0" borderId="24" xfId="0" applyNumberFormat="1" applyFont="1" applyFill="1" applyBorder="1" applyProtection="1">
      <alignment vertical="center"/>
    </xf>
    <xf numFmtId="3" fontId="10" fillId="0" borderId="29" xfId="0" applyNumberFormat="1" applyFont="1" applyFill="1" applyBorder="1" applyProtection="1">
      <alignment vertical="center"/>
    </xf>
    <xf numFmtId="3" fontId="10" fillId="0" borderId="0" xfId="0" applyNumberFormat="1" applyFont="1" applyFill="1" applyProtection="1">
      <alignment vertical="center"/>
    </xf>
    <xf numFmtId="0" fontId="11" fillId="0" borderId="24" xfId="0" applyFont="1" applyBorder="1" applyAlignment="1" applyProtection="1">
      <alignment horizontal="center" vertical="center"/>
    </xf>
    <xf numFmtId="3" fontId="0" fillId="0" borderId="24" xfId="0" applyNumberFormat="1" applyFont="1" applyFill="1" applyBorder="1" applyProtection="1">
      <alignment vertical="center"/>
    </xf>
    <xf numFmtId="3" fontId="0" fillId="0" borderId="0" xfId="0" applyNumberFormat="1" applyFont="1" applyFill="1" applyProtection="1">
      <alignment vertical="center"/>
    </xf>
    <xf numFmtId="0" fontId="0" fillId="0" borderId="0" xfId="0" applyFont="1" applyBorder="1" applyProtection="1">
      <alignment vertical="center"/>
    </xf>
    <xf numFmtId="0" fontId="0" fillId="0" borderId="30" xfId="0" applyFont="1" applyBorder="1" applyAlignment="1" applyProtection="1">
      <alignment horizontal="center" vertical="center"/>
    </xf>
    <xf numFmtId="3" fontId="0" fillId="0" borderId="31" xfId="0" applyNumberFormat="1" applyFont="1" applyFill="1" applyBorder="1" applyProtection="1">
      <alignment vertical="center"/>
    </xf>
    <xf numFmtId="3" fontId="10" fillId="0" borderId="32" xfId="0" applyNumberFormat="1" applyFont="1" applyFill="1" applyBorder="1" applyProtection="1">
      <alignment vertical="center"/>
    </xf>
    <xf numFmtId="0" fontId="9" fillId="0" borderId="24" xfId="0" applyFont="1" applyBorder="1" applyAlignment="1" applyProtection="1">
      <alignment horizontal="center" vertical="center"/>
    </xf>
    <xf numFmtId="3" fontId="0" fillId="0" borderId="32" xfId="0" applyNumberFormat="1" applyFont="1" applyFill="1" applyBorder="1" applyProtection="1">
      <alignment vertical="center"/>
    </xf>
    <xf numFmtId="0" fontId="12" fillId="0" borderId="0" xfId="0" applyFont="1" applyProtection="1">
      <alignment vertical="center"/>
    </xf>
    <xf numFmtId="0" fontId="13" fillId="0" borderId="0" xfId="0" applyFont="1" applyBorder="1" applyAlignment="1" applyProtection="1">
      <alignment horizontal="center" vertical="center"/>
    </xf>
    <xf numFmtId="0" fontId="14" fillId="0" borderId="0" xfId="0" applyFont="1" applyAlignment="1" applyProtection="1">
      <alignment horizontal="center" vertical="center"/>
    </xf>
    <xf numFmtId="0" fontId="12" fillId="0" borderId="0" xfId="0" applyFont="1" applyAlignment="1" applyProtection="1">
      <alignment vertical="center"/>
    </xf>
    <xf numFmtId="0" fontId="12" fillId="0" borderId="24" xfId="0" applyFont="1" applyBorder="1" applyAlignment="1" applyProtection="1">
      <alignment horizontal="center" vertical="center"/>
    </xf>
    <xf numFmtId="0" fontId="12" fillId="0" borderId="33" xfId="0" applyFont="1" applyBorder="1" applyAlignment="1" applyProtection="1">
      <alignment horizontal="center" vertical="center"/>
    </xf>
    <xf numFmtId="0" fontId="12" fillId="0" borderId="33" xfId="0" applyFont="1" applyBorder="1" applyAlignment="1" applyProtection="1">
      <alignment horizontal="center" vertical="center" wrapText="1"/>
    </xf>
    <xf numFmtId="0" fontId="12" fillId="0" borderId="0" xfId="0" applyFont="1" applyAlignment="1" applyProtection="1">
      <alignment horizontal="left" vertical="center"/>
    </xf>
    <xf numFmtId="0" fontId="12" fillId="0" borderId="19" xfId="0" applyFont="1" applyBorder="1" applyAlignment="1" applyProtection="1">
      <alignment horizontal="center" vertical="center"/>
    </xf>
    <xf numFmtId="0" fontId="12" fillId="0" borderId="32" xfId="0" applyFont="1" applyBorder="1" applyAlignment="1" applyProtection="1">
      <alignment horizontal="center" vertical="center"/>
    </xf>
    <xf numFmtId="0" fontId="12" fillId="0" borderId="31" xfId="0" applyFont="1" applyBorder="1" applyAlignment="1" applyProtection="1">
      <alignment horizontal="center" vertical="center"/>
    </xf>
    <xf numFmtId="0" fontId="12" fillId="0" borderId="0" xfId="0" applyFont="1" applyFill="1" applyBorder="1" applyAlignment="1" applyProtection="1">
      <alignment horizontal="center" vertical="center"/>
    </xf>
    <xf numFmtId="0" fontId="12" fillId="0" borderId="3" xfId="0" applyFont="1" applyBorder="1" applyAlignment="1" applyProtection="1">
      <alignment horizontal="left" vertical="center"/>
    </xf>
    <xf numFmtId="0" fontId="12" fillId="0" borderId="0" xfId="0" applyFont="1" applyBorder="1" applyProtection="1">
      <alignment vertical="center"/>
    </xf>
    <xf numFmtId="0" fontId="15" fillId="0" borderId="0" xfId="0" applyFont="1" applyAlignment="1" applyProtection="1">
      <alignment horizontal="center" vertical="center"/>
    </xf>
    <xf numFmtId="0" fontId="12" fillId="0" borderId="0" xfId="0" applyFont="1" applyAlignment="1" applyProtection="1"/>
    <xf numFmtId="0" fontId="12" fillId="0" borderId="30" xfId="0" applyFont="1" applyBorder="1" applyAlignment="1" applyProtection="1">
      <alignment horizontal="center" vertical="center"/>
    </xf>
    <xf numFmtId="41" fontId="12" fillId="0" borderId="33" xfId="0" applyNumberFormat="1" applyFont="1" applyBorder="1" applyAlignment="1" applyProtection="1">
      <alignment horizontal="right" vertical="center"/>
    </xf>
    <xf numFmtId="41" fontId="12" fillId="0" borderId="30" xfId="0" applyNumberFormat="1" applyFont="1" applyBorder="1" applyAlignment="1" applyProtection="1">
      <alignment horizontal="right" vertical="center"/>
    </xf>
    <xf numFmtId="41" fontId="12" fillId="4" borderId="24" xfId="0" applyNumberFormat="1" applyFont="1" applyFill="1" applyBorder="1" applyAlignment="1" applyProtection="1">
      <alignment horizontal="right" vertical="center"/>
      <protection locked="0"/>
    </xf>
    <xf numFmtId="41" fontId="12" fillId="0" borderId="34" xfId="0" applyNumberFormat="1" applyFont="1" applyFill="1" applyBorder="1" applyProtection="1">
      <alignment vertical="center"/>
    </xf>
    <xf numFmtId="41" fontId="12" fillId="0" borderId="0" xfId="0" applyNumberFormat="1" applyFont="1" applyFill="1" applyProtection="1">
      <alignment vertical="center"/>
    </xf>
    <xf numFmtId="0" fontId="12" fillId="0" borderId="0" xfId="0" applyFont="1" applyAlignment="1" applyProtection="1">
      <alignment vertical="top"/>
    </xf>
    <xf numFmtId="41" fontId="12" fillId="0" borderId="19" xfId="0" applyNumberFormat="1" applyFont="1" applyBorder="1" applyAlignment="1" applyProtection="1">
      <alignment vertical="center"/>
    </xf>
    <xf numFmtId="41" fontId="12" fillId="0" borderId="31" xfId="0" applyNumberFormat="1" applyFont="1" applyBorder="1" applyAlignment="1" applyProtection="1">
      <alignment vertical="center"/>
    </xf>
    <xf numFmtId="41" fontId="12" fillId="0" borderId="32" xfId="0" applyNumberFormat="1" applyFont="1" applyBorder="1" applyAlignment="1" applyProtection="1">
      <alignment vertical="center"/>
    </xf>
    <xf numFmtId="41" fontId="12" fillId="0" borderId="30" xfId="0" applyNumberFormat="1" applyFont="1" applyBorder="1" applyAlignment="1" applyProtection="1">
      <alignment vertical="center"/>
    </xf>
    <xf numFmtId="41" fontId="12" fillId="0" borderId="35" xfId="0" applyNumberFormat="1" applyFont="1" applyBorder="1" applyAlignment="1" applyProtection="1">
      <alignment vertical="center"/>
    </xf>
    <xf numFmtId="41" fontId="12" fillId="0" borderId="34" xfId="0" applyNumberFormat="1" applyFont="1" applyBorder="1" applyAlignment="1" applyProtection="1">
      <alignment vertical="center"/>
    </xf>
    <xf numFmtId="41" fontId="12" fillId="0" borderId="0" xfId="0" applyNumberFormat="1" applyFont="1" applyFill="1" applyBorder="1" applyAlignment="1" applyProtection="1">
      <alignment vertical="center"/>
    </xf>
    <xf numFmtId="41" fontId="12" fillId="0" borderId="33" xfId="0" applyNumberFormat="1" applyFont="1" applyFill="1" applyBorder="1" applyProtection="1">
      <alignment vertical="center"/>
    </xf>
    <xf numFmtId="41" fontId="12" fillId="0" borderId="30" xfId="0" applyNumberFormat="1" applyFont="1" applyBorder="1" applyAlignment="1" applyProtection="1">
      <alignment horizontal="left" vertical="center"/>
    </xf>
    <xf numFmtId="41" fontId="12" fillId="4" borderId="24" xfId="0" applyNumberFormat="1" applyFont="1" applyFill="1" applyBorder="1" applyAlignment="1" applyProtection="1">
      <alignment horizontal="left" vertical="center"/>
      <protection locked="0"/>
    </xf>
    <xf numFmtId="41" fontId="12" fillId="0" borderId="34" xfId="0" applyNumberFormat="1" applyFont="1" applyBorder="1" applyAlignment="1" applyProtection="1">
      <alignment horizontal="left" vertical="center"/>
    </xf>
    <xf numFmtId="41" fontId="12" fillId="0" borderId="0" xfId="0" applyNumberFormat="1" applyFont="1" applyAlignment="1" applyProtection="1">
      <alignment horizontal="left" vertical="center"/>
    </xf>
    <xf numFmtId="0" fontId="12" fillId="4" borderId="36" xfId="0" applyNumberFormat="1" applyFont="1" applyFill="1" applyBorder="1" applyAlignment="1" applyProtection="1">
      <alignment horizontal="left" vertical="center" wrapText="1"/>
      <protection locked="0"/>
    </xf>
    <xf numFmtId="0" fontId="12" fillId="4" borderId="37" xfId="0" applyNumberFormat="1" applyFont="1" applyFill="1" applyBorder="1" applyAlignment="1" applyProtection="1">
      <alignment horizontal="left" vertical="center" wrapText="1"/>
      <protection locked="0"/>
    </xf>
    <xf numFmtId="0" fontId="12" fillId="4" borderId="38" xfId="0" applyNumberFormat="1" applyFont="1" applyFill="1" applyBorder="1" applyAlignment="1" applyProtection="1">
      <alignment horizontal="left" vertical="center" wrapText="1"/>
      <protection locked="0"/>
    </xf>
    <xf numFmtId="41" fontId="12" fillId="4" borderId="35" xfId="0" applyNumberFormat="1" applyFont="1" applyFill="1" applyBorder="1" applyAlignment="1" applyProtection="1">
      <alignment horizontal="left" vertical="center" wrapText="1"/>
      <protection locked="0"/>
    </xf>
    <xf numFmtId="41" fontId="12" fillId="4" borderId="34" xfId="0" applyNumberFormat="1" applyFont="1" applyFill="1" applyBorder="1" applyAlignment="1" applyProtection="1">
      <alignment horizontal="left" vertical="center" wrapText="1"/>
      <protection locked="0"/>
    </xf>
    <xf numFmtId="41" fontId="12" fillId="0" borderId="0" xfId="0" applyNumberFormat="1" applyFont="1" applyFill="1" applyBorder="1" applyAlignment="1" applyProtection="1">
      <alignment horizontal="left" vertical="center" wrapText="1"/>
      <protection locked="0"/>
    </xf>
    <xf numFmtId="0" fontId="12" fillId="0" borderId="0" xfId="0" applyFont="1" applyBorder="1" applyAlignment="1" applyProtection="1">
      <alignment horizontal="left" vertical="center"/>
    </xf>
    <xf numFmtId="0" fontId="12" fillId="0" borderId="0" xfId="0" applyFont="1" applyAlignment="1" applyProtection="1">
      <alignment horizontal="right"/>
    </xf>
    <xf numFmtId="0" fontId="12" fillId="0" borderId="3" xfId="0" applyFont="1" applyBorder="1" applyAlignment="1" applyProtection="1">
      <alignment horizontal="center" vertical="center"/>
    </xf>
    <xf numFmtId="177" fontId="12" fillId="0" borderId="39" xfId="0" applyNumberFormat="1" applyFont="1" applyBorder="1" applyAlignment="1" applyProtection="1">
      <alignment horizontal="left" vertical="center"/>
    </xf>
    <xf numFmtId="41" fontId="12" fillId="0" borderId="0" xfId="0" applyNumberFormat="1" applyFont="1" applyBorder="1" applyAlignment="1" applyProtection="1">
      <alignment horizontal="left" vertical="center"/>
    </xf>
    <xf numFmtId="41" fontId="12" fillId="0" borderId="40" xfId="0" applyNumberFormat="1" applyFont="1" applyBorder="1" applyAlignment="1" applyProtection="1">
      <alignment horizontal="left" vertical="center"/>
    </xf>
    <xf numFmtId="0" fontId="12" fillId="0" borderId="29" xfId="0" applyFont="1" applyBorder="1" applyAlignment="1" applyProtection="1">
      <alignment horizontal="center" vertical="center"/>
    </xf>
    <xf numFmtId="0" fontId="12" fillId="0" borderId="41" xfId="0" applyFont="1" applyBorder="1" applyAlignment="1" applyProtection="1">
      <alignment horizontal="center" vertical="center"/>
    </xf>
    <xf numFmtId="41" fontId="12" fillId="4" borderId="42" xfId="0" applyNumberFormat="1" applyFont="1" applyFill="1" applyBorder="1" applyProtection="1">
      <alignment vertical="center"/>
      <protection locked="0"/>
    </xf>
    <xf numFmtId="41" fontId="12" fillId="4" borderId="43" xfId="0" applyNumberFormat="1" applyFont="1" applyFill="1" applyBorder="1" applyProtection="1">
      <alignment vertical="center"/>
      <protection locked="0"/>
    </xf>
    <xf numFmtId="176" fontId="12" fillId="4" borderId="31" xfId="0" applyNumberFormat="1" applyFont="1" applyFill="1" applyBorder="1" applyProtection="1">
      <alignment vertical="center"/>
      <protection locked="0"/>
    </xf>
    <xf numFmtId="176" fontId="12" fillId="4" borderId="32" xfId="0" applyNumberFormat="1" applyFont="1" applyFill="1" applyBorder="1" applyProtection="1">
      <alignment vertical="center"/>
      <protection locked="0"/>
    </xf>
    <xf numFmtId="176" fontId="12" fillId="0" borderId="0" xfId="0" applyNumberFormat="1" applyFont="1" applyFill="1" applyBorder="1" applyProtection="1">
      <alignment vertical="center"/>
      <protection locked="0"/>
    </xf>
    <xf numFmtId="41" fontId="12" fillId="0" borderId="40" xfId="0" applyNumberFormat="1" applyFont="1" applyFill="1" applyBorder="1" applyProtection="1">
      <alignment vertical="center"/>
    </xf>
    <xf numFmtId="0" fontId="12" fillId="0" borderId="0" xfId="0" applyFont="1" applyAlignment="1" applyProtection="1">
      <alignment horizontal="right" vertical="center"/>
    </xf>
    <xf numFmtId="177" fontId="12" fillId="0" borderId="29" xfId="0" applyNumberFormat="1" applyFont="1" applyBorder="1" applyAlignment="1" applyProtection="1">
      <alignment horizontal="left" vertical="center"/>
    </xf>
    <xf numFmtId="41" fontId="12" fillId="0" borderId="41" xfId="0" applyNumberFormat="1" applyFont="1" applyBorder="1" applyAlignment="1" applyProtection="1">
      <alignment horizontal="left" vertical="center"/>
    </xf>
    <xf numFmtId="41" fontId="12" fillId="0" borderId="44" xfId="0" applyNumberFormat="1" applyFont="1" applyBorder="1" applyAlignment="1" applyProtection="1">
      <alignment horizontal="left" vertical="center"/>
    </xf>
    <xf numFmtId="0" fontId="12" fillId="4" borderId="45" xfId="0" applyNumberFormat="1" applyFont="1" applyFill="1" applyBorder="1" applyAlignment="1" applyProtection="1">
      <alignment vertical="center" wrapText="1"/>
      <protection locked="0"/>
    </xf>
    <xf numFmtId="0" fontId="12" fillId="4" borderId="46" xfId="0" applyNumberFormat="1" applyFont="1" applyFill="1" applyBorder="1" applyAlignment="1" applyProtection="1">
      <alignment vertical="center" wrapText="1"/>
      <protection locked="0"/>
    </xf>
    <xf numFmtId="0" fontId="12" fillId="4" borderId="47" xfId="0" applyNumberFormat="1" applyFont="1" applyFill="1" applyBorder="1" applyAlignment="1" applyProtection="1">
      <alignment vertical="center" wrapText="1"/>
      <protection locked="0"/>
    </xf>
    <xf numFmtId="0" fontId="12" fillId="4" borderId="44" xfId="0" applyFont="1" applyFill="1" applyBorder="1" applyAlignment="1" applyProtection="1">
      <alignment vertical="center" wrapText="1"/>
      <protection locked="0"/>
    </xf>
    <xf numFmtId="0" fontId="12" fillId="0" borderId="0" xfId="0" applyFont="1" applyFill="1" applyBorder="1" applyAlignment="1" applyProtection="1">
      <alignment vertical="center" wrapText="1"/>
      <protection locked="0"/>
    </xf>
    <xf numFmtId="0" fontId="12" fillId="0" borderId="44" xfId="0" applyFont="1" applyBorder="1" applyProtection="1">
      <alignment vertical="center"/>
    </xf>
    <xf numFmtId="0" fontId="0" fillId="0" borderId="0" xfId="0" applyFont="1" applyAlignment="1" applyProtection="1">
      <alignment horizontal="right" vertical="center"/>
    </xf>
    <xf numFmtId="0" fontId="16" fillId="2" borderId="0" xfId="0" applyFont="1" applyFill="1" applyBorder="1" applyAlignment="1" applyProtection="1">
      <alignment vertical="center" wrapText="1"/>
    </xf>
    <xf numFmtId="0" fontId="6" fillId="0" borderId="0" xfId="0" applyFont="1" applyFill="1" applyAlignment="1" applyProtection="1">
      <alignment vertical="center" wrapText="1"/>
    </xf>
    <xf numFmtId="0" fontId="17" fillId="0" borderId="0" xfId="0" applyFont="1" applyBorder="1" applyAlignment="1" applyProtection="1">
      <alignment horizontal="center" vertical="center"/>
    </xf>
    <xf numFmtId="0" fontId="0" fillId="0" borderId="24" xfId="0" applyFont="1" applyBorder="1" applyAlignment="1" applyProtection="1">
      <alignment horizontal="center" vertical="center"/>
    </xf>
    <xf numFmtId="0" fontId="0" fillId="0" borderId="33" xfId="0" applyFont="1" applyBorder="1" applyAlignment="1" applyProtection="1">
      <alignment horizontal="center" vertical="center"/>
    </xf>
    <xf numFmtId="0" fontId="0" fillId="0" borderId="33" xfId="0" applyFont="1" applyBorder="1" applyAlignment="1" applyProtection="1">
      <alignment horizontal="center" vertical="center" wrapText="1"/>
    </xf>
    <xf numFmtId="0" fontId="0" fillId="0" borderId="31" xfId="0" applyFont="1" applyBorder="1" applyAlignment="1" applyProtection="1">
      <alignment horizontal="center" vertical="center"/>
    </xf>
    <xf numFmtId="0" fontId="0" fillId="0" borderId="24" xfId="0" applyFont="1" applyBorder="1" applyAlignment="1" applyProtection="1">
      <alignment horizontal="center" vertical="center" wrapText="1"/>
    </xf>
    <xf numFmtId="0" fontId="0" fillId="0" borderId="31" xfId="0" applyFont="1" applyBorder="1" applyProtection="1">
      <alignment vertical="center"/>
    </xf>
    <xf numFmtId="0" fontId="9" fillId="2" borderId="0" xfId="0" applyFont="1" applyFill="1" applyBorder="1" applyAlignment="1" applyProtection="1">
      <alignment vertical="center" wrapText="1"/>
    </xf>
    <xf numFmtId="0" fontId="9" fillId="0" borderId="0" xfId="0" applyFont="1" applyFill="1" applyAlignment="1" applyProtection="1">
      <alignment vertical="center" wrapText="1"/>
    </xf>
    <xf numFmtId="0" fontId="0" fillId="0" borderId="19" xfId="0" applyFont="1" applyBorder="1" applyAlignment="1" applyProtection="1">
      <alignment horizontal="center" vertical="center" wrapText="1"/>
    </xf>
    <xf numFmtId="176" fontId="0" fillId="0" borderId="24" xfId="0" applyNumberFormat="1" applyFont="1" applyFill="1" applyBorder="1" applyProtection="1">
      <alignment vertical="center"/>
    </xf>
    <xf numFmtId="176" fontId="0" fillId="0" borderId="31" xfId="0" applyNumberFormat="1" applyFont="1" applyFill="1" applyBorder="1" applyProtection="1">
      <alignment vertical="center"/>
    </xf>
    <xf numFmtId="176" fontId="0" fillId="0" borderId="33" xfId="0" applyNumberFormat="1" applyFont="1" applyFill="1" applyBorder="1" applyProtection="1">
      <alignment vertical="center"/>
    </xf>
    <xf numFmtId="176" fontId="0" fillId="0" borderId="32" xfId="0" applyNumberFormat="1" applyFont="1" applyFill="1" applyBorder="1" applyProtection="1">
      <alignment vertical="center"/>
    </xf>
    <xf numFmtId="0" fontId="9" fillId="0" borderId="0" xfId="0" applyFont="1" applyProtection="1">
      <alignment vertical="center"/>
    </xf>
    <xf numFmtId="176" fontId="0" fillId="0" borderId="19" xfId="0" applyNumberFormat="1" applyFont="1" applyFill="1" applyBorder="1" applyProtection="1">
      <alignment vertical="center"/>
    </xf>
    <xf numFmtId="176" fontId="0" fillId="4" borderId="9" xfId="0" applyNumberFormat="1" applyFont="1" applyFill="1" applyBorder="1" applyProtection="1">
      <alignment vertical="center"/>
      <protection locked="0"/>
    </xf>
    <xf numFmtId="178" fontId="0" fillId="0" borderId="39" xfId="0" applyNumberFormat="1" applyFont="1" applyFill="1" applyBorder="1" applyProtection="1">
      <alignment vertical="center"/>
    </xf>
    <xf numFmtId="178" fontId="0" fillId="0" borderId="33" xfId="0" applyNumberFormat="1" applyFont="1" applyFill="1" applyBorder="1" applyProtection="1">
      <alignment vertical="center"/>
    </xf>
    <xf numFmtId="178" fontId="0" fillId="0" borderId="48" xfId="0" applyNumberFormat="1" applyFont="1" applyFill="1" applyBorder="1" applyProtection="1">
      <alignment vertical="center"/>
    </xf>
    <xf numFmtId="178" fontId="0" fillId="0" borderId="49" xfId="0" applyNumberFormat="1" applyFont="1" applyFill="1" applyBorder="1" applyProtection="1">
      <alignment vertical="center"/>
    </xf>
    <xf numFmtId="178" fontId="0" fillId="0" borderId="50" xfId="0" applyNumberFormat="1" applyFont="1" applyFill="1" applyBorder="1" applyProtection="1">
      <alignment vertical="center"/>
    </xf>
    <xf numFmtId="178" fontId="0" fillId="0" borderId="24" xfId="0" applyNumberFormat="1" applyFont="1" applyFill="1" applyBorder="1" applyProtection="1">
      <alignment vertical="center"/>
    </xf>
    <xf numFmtId="0" fontId="18" fillId="0" borderId="24" xfId="0" applyFont="1" applyBorder="1" applyAlignment="1" applyProtection="1">
      <alignment vertical="center" wrapText="1"/>
    </xf>
    <xf numFmtId="41" fontId="0" fillId="4" borderId="51" xfId="0" applyNumberFormat="1" applyFont="1" applyFill="1" applyBorder="1" applyAlignment="1" applyProtection="1">
      <alignment vertical="center" wrapText="1"/>
      <protection locked="0"/>
    </xf>
    <xf numFmtId="0" fontId="0" fillId="0" borderId="32" xfId="0" applyFont="1" applyBorder="1" applyProtection="1">
      <alignment vertical="center"/>
    </xf>
    <xf numFmtId="42" fontId="0" fillId="4" borderId="20" xfId="0" applyNumberFormat="1" applyFont="1" applyFill="1" applyBorder="1" applyAlignment="1" applyProtection="1">
      <alignment vertical="center" wrapText="1"/>
      <protection locked="0"/>
    </xf>
    <xf numFmtId="42" fontId="0" fillId="4" borderId="52" xfId="0" applyNumberFormat="1" applyFont="1" applyFill="1" applyBorder="1" applyAlignment="1" applyProtection="1">
      <alignment vertical="center" wrapText="1"/>
      <protection locked="0"/>
    </xf>
    <xf numFmtId="42" fontId="0" fillId="4" borderId="21" xfId="0" applyNumberFormat="1" applyFont="1" applyFill="1" applyBorder="1" applyAlignment="1" applyProtection="1">
      <alignment vertical="center" wrapText="1"/>
      <protection locked="0"/>
    </xf>
    <xf numFmtId="42" fontId="0" fillId="4" borderId="22" xfId="0" applyNumberFormat="1" applyFont="1" applyFill="1" applyBorder="1" applyAlignment="1" applyProtection="1">
      <alignment vertical="center" wrapText="1"/>
      <protection locked="0"/>
    </xf>
    <xf numFmtId="42" fontId="0" fillId="4" borderId="53" xfId="0" applyNumberFormat="1" applyFont="1" applyFill="1" applyBorder="1" applyAlignment="1" applyProtection="1">
      <alignment vertical="center" wrapText="1"/>
      <protection locked="0"/>
    </xf>
    <xf numFmtId="176" fontId="0" fillId="0" borderId="34" xfId="0" applyNumberFormat="1" applyFont="1" applyFill="1" applyBorder="1" applyProtection="1">
      <alignment vertical="center"/>
    </xf>
    <xf numFmtId="41" fontId="0" fillId="4" borderId="54" xfId="0" applyNumberFormat="1" applyFont="1" applyFill="1" applyBorder="1" applyAlignment="1" applyProtection="1">
      <alignment vertical="center" wrapText="1"/>
      <protection locked="0"/>
    </xf>
    <xf numFmtId="0" fontId="0" fillId="0" borderId="41" xfId="0" applyFont="1" applyBorder="1" applyAlignment="1" applyProtection="1">
      <alignment horizontal="center" vertical="center"/>
    </xf>
    <xf numFmtId="176" fontId="0" fillId="4" borderId="23" xfId="0" applyNumberFormat="1" applyFont="1" applyFill="1" applyBorder="1" applyAlignment="1" applyProtection="1">
      <alignment vertical="center" wrapText="1"/>
      <protection locked="0"/>
    </xf>
    <xf numFmtId="176" fontId="0" fillId="4" borderId="32" xfId="0" applyNumberFormat="1" applyFont="1" applyFill="1" applyBorder="1" applyAlignment="1" applyProtection="1">
      <alignment vertical="center" wrapText="1"/>
      <protection locked="0"/>
    </xf>
    <xf numFmtId="3" fontId="0" fillId="4" borderId="24" xfId="0" applyNumberFormat="1" applyFont="1" applyFill="1" applyBorder="1" applyProtection="1">
      <alignment vertical="center"/>
      <protection locked="0"/>
    </xf>
    <xf numFmtId="176" fontId="0" fillId="4" borderId="24" xfId="0" applyNumberFormat="1" applyFont="1" applyFill="1" applyBorder="1" applyAlignment="1" applyProtection="1">
      <alignment vertical="center" wrapText="1"/>
      <protection locked="0"/>
    </xf>
    <xf numFmtId="176" fontId="0" fillId="4" borderId="25" xfId="0" applyNumberFormat="1" applyFont="1" applyFill="1" applyBorder="1" applyAlignment="1" applyProtection="1">
      <alignment vertical="center" wrapText="1"/>
      <protection locked="0"/>
    </xf>
    <xf numFmtId="176" fontId="0" fillId="4" borderId="55" xfId="0" applyNumberFormat="1" applyFont="1" applyFill="1" applyBorder="1" applyAlignment="1" applyProtection="1">
      <alignment vertical="center" wrapText="1"/>
      <protection locked="0"/>
    </xf>
    <xf numFmtId="176" fontId="0" fillId="0" borderId="44" xfId="0" applyNumberFormat="1" applyFont="1" applyFill="1" applyBorder="1" applyProtection="1">
      <alignment vertical="center"/>
    </xf>
    <xf numFmtId="0" fontId="9" fillId="2" borderId="0" xfId="0" applyFont="1" applyFill="1" applyAlignment="1" applyProtection="1">
      <alignment vertical="center" wrapText="1"/>
    </xf>
    <xf numFmtId="41" fontId="0" fillId="4" borderId="56" xfId="0" applyNumberFormat="1" applyFont="1" applyFill="1" applyBorder="1" applyAlignment="1" applyProtection="1">
      <alignment vertical="center" wrapText="1"/>
      <protection locked="0"/>
    </xf>
    <xf numFmtId="41" fontId="0" fillId="4" borderId="26" xfId="0" applyNumberFormat="1" applyFont="1" applyFill="1" applyBorder="1" applyAlignment="1" applyProtection="1">
      <alignment vertical="center" wrapText="1"/>
      <protection locked="0"/>
    </xf>
    <xf numFmtId="41" fontId="0" fillId="4" borderId="50" xfId="0" applyNumberFormat="1" applyFont="1" applyFill="1" applyBorder="1" applyAlignment="1" applyProtection="1">
      <alignment vertical="center" wrapText="1"/>
      <protection locked="0"/>
    </xf>
    <xf numFmtId="41" fontId="0" fillId="4" borderId="27" xfId="0" applyNumberFormat="1" applyFont="1" applyFill="1" applyBorder="1" applyAlignment="1" applyProtection="1">
      <alignment vertical="center" wrapText="1"/>
      <protection locked="0"/>
    </xf>
    <xf numFmtId="41" fontId="0" fillId="4" borderId="28" xfId="0" applyNumberFormat="1" applyFont="1" applyFill="1" applyBorder="1" applyAlignment="1" applyProtection="1">
      <alignment vertical="center" wrapText="1"/>
      <protection locked="0"/>
    </xf>
    <xf numFmtId="41" fontId="0" fillId="4" borderId="57" xfId="0" applyNumberFormat="1" applyFont="1" applyFill="1" applyBorder="1" applyAlignment="1" applyProtection="1">
      <alignment vertical="center" wrapText="1"/>
      <protection locked="0"/>
    </xf>
    <xf numFmtId="41" fontId="0" fillId="0" borderId="32" xfId="0" applyNumberFormat="1" applyFont="1" applyFill="1" applyBorder="1" applyProtection="1">
      <alignment vertical="center"/>
    </xf>
    <xf numFmtId="0" fontId="17" fillId="4" borderId="0" xfId="0" applyFont="1" applyFill="1" applyBorder="1" applyAlignment="1" applyProtection="1">
      <alignment horizontal="center" vertical="center"/>
    </xf>
    <xf numFmtId="0" fontId="8" fillId="2" borderId="0" xfId="0" applyFont="1" applyFill="1" applyProtection="1">
      <alignment vertical="center"/>
    </xf>
    <xf numFmtId="0" fontId="0" fillId="2" borderId="0" xfId="0" applyFont="1" applyFill="1" applyProtection="1">
      <alignment vertical="center"/>
    </xf>
    <xf numFmtId="176" fontId="0" fillId="2" borderId="58" xfId="0" applyNumberFormat="1" applyFont="1" applyFill="1" applyBorder="1" applyProtection="1">
      <alignment vertical="center"/>
    </xf>
    <xf numFmtId="0" fontId="0" fillId="2" borderId="0" xfId="0" applyFont="1" applyFill="1" applyBorder="1" applyProtection="1">
      <alignment vertical="center"/>
    </xf>
    <xf numFmtId="41" fontId="8" fillId="5" borderId="0" xfId="0" applyNumberFormat="1" applyFont="1" applyFill="1" applyProtection="1">
      <alignment vertical="center"/>
    </xf>
    <xf numFmtId="176" fontId="0" fillId="5" borderId="0" xfId="0" applyNumberFormat="1" applyFont="1" applyFill="1" applyProtection="1">
      <alignment vertical="center"/>
    </xf>
    <xf numFmtId="176" fontId="0" fillId="5" borderId="3" xfId="0" applyNumberFormat="1" applyFont="1" applyFill="1" applyBorder="1" applyAlignment="1" applyProtection="1">
      <alignment horizontal="center" vertical="center"/>
    </xf>
    <xf numFmtId="0" fontId="0" fillId="2" borderId="3" xfId="0" applyFont="1" applyFill="1" applyBorder="1" applyAlignment="1" applyProtection="1">
      <alignment horizontal="center" vertical="center"/>
    </xf>
    <xf numFmtId="0" fontId="0" fillId="2" borderId="0" xfId="0" applyFont="1" applyFill="1" applyAlignment="1" applyProtection="1">
      <alignment horizontal="center" vertical="center"/>
    </xf>
    <xf numFmtId="0" fontId="0" fillId="5" borderId="0" xfId="0" applyFont="1" applyFill="1" applyAlignment="1" applyProtection="1">
      <alignment horizontal="center" vertical="center"/>
    </xf>
    <xf numFmtId="0" fontId="0" fillId="2" borderId="0" xfId="0" applyFont="1" applyFill="1" applyAlignment="1" applyProtection="1">
      <alignment horizontal="left" vertical="center"/>
    </xf>
    <xf numFmtId="176" fontId="0" fillId="2" borderId="7" xfId="0" applyNumberFormat="1" applyFont="1" applyFill="1" applyBorder="1" applyProtection="1">
      <alignment vertical="center"/>
    </xf>
    <xf numFmtId="0" fontId="0" fillId="2" borderId="3" xfId="0" applyFont="1" applyFill="1" applyBorder="1" applyProtection="1">
      <alignment vertical="center"/>
    </xf>
    <xf numFmtId="0" fontId="0" fillId="5" borderId="0" xfId="0" applyFont="1" applyFill="1" applyBorder="1" applyProtection="1">
      <alignment vertical="center"/>
    </xf>
    <xf numFmtId="0" fontId="0" fillId="2" borderId="0" xfId="0" applyFont="1" applyFill="1" applyBorder="1" applyAlignment="1" applyProtection="1">
      <alignment horizontal="center" vertical="center"/>
    </xf>
    <xf numFmtId="0" fontId="0" fillId="5" borderId="0" xfId="0" applyFont="1" applyFill="1" applyBorder="1" applyAlignment="1" applyProtection="1">
      <alignment horizontal="center" vertical="center"/>
    </xf>
    <xf numFmtId="176" fontId="0" fillId="2" borderId="4" xfId="0" applyNumberFormat="1" applyFont="1" applyFill="1" applyBorder="1" applyProtection="1">
      <alignment vertical="center"/>
    </xf>
    <xf numFmtId="41" fontId="0" fillId="2" borderId="0" xfId="0" applyNumberFormat="1" applyFont="1" applyFill="1" applyBorder="1" applyProtection="1">
      <alignment vertical="center"/>
    </xf>
    <xf numFmtId="41" fontId="0" fillId="5" borderId="0" xfId="0" applyNumberFormat="1" applyFont="1" applyFill="1" applyProtection="1">
      <alignment vertical="center"/>
    </xf>
    <xf numFmtId="176" fontId="0" fillId="5" borderId="0" xfId="0" applyNumberFormat="1" applyFont="1" applyFill="1" applyBorder="1" applyProtection="1">
      <alignment vertical="center"/>
    </xf>
    <xf numFmtId="41" fontId="0" fillId="0" borderId="0" xfId="0" applyNumberFormat="1" applyFont="1" applyFill="1" applyProtection="1">
      <alignment vertical="center"/>
    </xf>
    <xf numFmtId="0" fontId="8" fillId="3" borderId="0" xfId="0" applyFont="1" applyFill="1" applyAlignment="1" applyProtection="1">
      <alignment horizontal="right" vertical="center"/>
    </xf>
    <xf numFmtId="0" fontId="0" fillId="5" borderId="0" xfId="0" applyFont="1" applyFill="1" applyProtection="1">
      <alignment vertical="center"/>
    </xf>
    <xf numFmtId="176" fontId="8" fillId="3" borderId="10" xfId="0" applyNumberFormat="1" applyFont="1" applyFill="1" applyBorder="1" applyAlignment="1" applyProtection="1">
      <alignment horizontal="right" vertical="center"/>
    </xf>
    <xf numFmtId="41" fontId="8" fillId="3" borderId="10" xfId="0" applyNumberFormat="1" applyFont="1" applyFill="1" applyBorder="1" applyAlignment="1" applyProtection="1">
      <alignment horizontal="right" vertical="center"/>
    </xf>
    <xf numFmtId="176" fontId="19" fillId="2" borderId="4" xfId="0" applyNumberFormat="1" applyFont="1" applyFill="1" applyBorder="1" applyAlignment="1" applyProtection="1">
      <alignment horizontal="right" vertical="center"/>
    </xf>
    <xf numFmtId="41" fontId="19" fillId="2" borderId="0" xfId="0" applyNumberFormat="1" applyFont="1" applyFill="1" applyBorder="1" applyAlignment="1" applyProtection="1">
      <alignment horizontal="right" vertical="center"/>
    </xf>
    <xf numFmtId="0" fontId="8" fillId="3" borderId="0" xfId="0" applyFont="1" applyFill="1" applyBorder="1" applyProtection="1">
      <alignment vertical="center"/>
    </xf>
    <xf numFmtId="0" fontId="8" fillId="3" borderId="0" xfId="0" applyFont="1" applyFill="1" applyProtection="1">
      <alignment vertical="center"/>
    </xf>
    <xf numFmtId="0" fontId="0" fillId="2" borderId="0" xfId="0" applyFont="1" applyFill="1" applyBorder="1" applyAlignment="1" applyProtection="1">
      <alignment horizontal="right" vertical="center"/>
    </xf>
    <xf numFmtId="176" fontId="8" fillId="2" borderId="10" xfId="0" applyNumberFormat="1" applyFont="1" applyFill="1" applyBorder="1" applyAlignment="1" applyProtection="1">
      <alignment horizontal="right" vertical="center"/>
    </xf>
    <xf numFmtId="0" fontId="8" fillId="2" borderId="0" xfId="0" applyFont="1" applyFill="1" applyBorder="1" applyAlignment="1" applyProtection="1">
      <alignment horizontal="left" vertical="center"/>
    </xf>
    <xf numFmtId="0" fontId="12" fillId="0" borderId="24" xfId="0" applyFont="1" applyBorder="1" applyAlignment="1" applyProtection="1">
      <alignment horizontal="center" vertical="center" wrapText="1"/>
    </xf>
    <xf numFmtId="0" fontId="12" fillId="0" borderId="3" xfId="0" applyFont="1" applyBorder="1" applyProtection="1">
      <alignment vertical="center"/>
    </xf>
    <xf numFmtId="0" fontId="12" fillId="0" borderId="0" xfId="0" applyFont="1" applyAlignment="1" applyProtection="1">
      <alignment horizontal="center" vertical="center"/>
    </xf>
    <xf numFmtId="0" fontId="12" fillId="0" borderId="19" xfId="0" applyFont="1" applyBorder="1" applyAlignment="1" applyProtection="1">
      <alignment horizontal="center" vertical="center" wrapText="1"/>
    </xf>
    <xf numFmtId="176" fontId="12" fillId="0" borderId="24" xfId="0" applyNumberFormat="1" applyFont="1" applyFill="1" applyBorder="1" applyProtection="1">
      <alignment vertical="center"/>
    </xf>
    <xf numFmtId="176" fontId="12" fillId="0" borderId="19" xfId="0" applyNumberFormat="1" applyFont="1" applyBorder="1" applyProtection="1">
      <alignment vertical="center"/>
    </xf>
    <xf numFmtId="176" fontId="12" fillId="0" borderId="32" xfId="0" applyNumberFormat="1" applyFont="1" applyFill="1" applyBorder="1" applyProtection="1">
      <alignment vertical="center"/>
    </xf>
    <xf numFmtId="178" fontId="12" fillId="0" borderId="24" xfId="0" applyNumberFormat="1" applyFont="1" applyBorder="1" applyAlignment="1" applyProtection="1">
      <alignment horizontal="center" vertical="center"/>
    </xf>
    <xf numFmtId="176" fontId="12" fillId="0" borderId="24" xfId="0" applyNumberFormat="1" applyFont="1" applyFill="1" applyBorder="1" applyAlignment="1" applyProtection="1">
      <alignment horizontal="center" vertical="center"/>
    </xf>
    <xf numFmtId="178" fontId="20" fillId="0" borderId="39" xfId="0" applyNumberFormat="1" applyFont="1" applyFill="1" applyBorder="1" applyProtection="1">
      <alignment vertical="center"/>
    </xf>
    <xf numFmtId="178" fontId="12" fillId="0" borderId="39" xfId="0" applyNumberFormat="1" applyFont="1" applyFill="1" applyBorder="1" applyProtection="1">
      <alignment vertical="center"/>
    </xf>
    <xf numFmtId="178" fontId="12" fillId="0" borderId="0" xfId="0" applyNumberFormat="1" applyFont="1" applyFill="1" applyProtection="1">
      <alignment vertical="center"/>
    </xf>
    <xf numFmtId="0" fontId="12" fillId="0" borderId="33" xfId="0" applyFont="1" applyBorder="1" applyAlignment="1" applyProtection="1">
      <alignment horizontal="right" vertical="center"/>
    </xf>
    <xf numFmtId="0" fontId="12" fillId="0" borderId="33" xfId="0" applyFont="1" applyBorder="1" applyProtection="1">
      <alignment vertical="center"/>
    </xf>
    <xf numFmtId="0" fontId="12" fillId="0" borderId="33" xfId="0" applyFont="1" applyBorder="1" applyAlignment="1" applyProtection="1">
      <alignment vertical="center" wrapText="1"/>
    </xf>
    <xf numFmtId="0" fontId="12" fillId="0" borderId="30" xfId="0" applyFont="1" applyBorder="1" applyProtection="1">
      <alignment vertical="center"/>
    </xf>
    <xf numFmtId="0" fontId="12" fillId="0" borderId="35" xfId="0" applyFont="1" applyBorder="1" applyProtection="1">
      <alignment vertical="center"/>
    </xf>
    <xf numFmtId="0" fontId="12" fillId="0" borderId="19" xfId="0" applyFont="1" applyBorder="1" applyProtection="1">
      <alignment vertical="center"/>
    </xf>
    <xf numFmtId="0" fontId="12" fillId="0" borderId="31" xfId="0" applyFont="1" applyBorder="1" applyProtection="1">
      <alignment vertical="center"/>
    </xf>
    <xf numFmtId="0" fontId="12" fillId="0" borderId="32" xfId="0" applyFont="1" applyBorder="1" applyProtection="1">
      <alignment vertical="center"/>
    </xf>
    <xf numFmtId="176" fontId="12" fillId="0" borderId="34" xfId="0" applyNumberFormat="1" applyFont="1" applyFill="1" applyBorder="1" applyAlignment="1" applyProtection="1">
      <alignment horizontal="center" vertical="center"/>
    </xf>
    <xf numFmtId="0" fontId="12" fillId="0" borderId="3" xfId="0" applyFont="1" applyBorder="1" applyAlignment="1" applyProtection="1">
      <alignment horizontal="center" vertical="center" wrapText="1"/>
    </xf>
    <xf numFmtId="177" fontId="20" fillId="0" borderId="39" xfId="0" applyNumberFormat="1" applyFont="1" applyBorder="1" applyAlignment="1" applyProtection="1">
      <alignment horizontal="left" vertical="center" wrapText="1"/>
    </xf>
    <xf numFmtId="0" fontId="12" fillId="0" borderId="40" xfId="0" applyFont="1" applyBorder="1" applyProtection="1">
      <alignment vertical="center"/>
    </xf>
    <xf numFmtId="0" fontId="12" fillId="0" borderId="39" xfId="0" applyFont="1" applyBorder="1" applyAlignment="1" applyProtection="1">
      <alignment vertical="center" wrapText="1"/>
    </xf>
    <xf numFmtId="0" fontId="12" fillId="0" borderId="39" xfId="0" applyFont="1" applyBorder="1" applyProtection="1">
      <alignment vertical="center"/>
    </xf>
    <xf numFmtId="176" fontId="12" fillId="0" borderId="31" xfId="0" applyNumberFormat="1" applyFont="1" applyFill="1" applyBorder="1" applyProtection="1">
      <alignment vertical="center"/>
    </xf>
    <xf numFmtId="176" fontId="12" fillId="0" borderId="40" xfId="0" applyNumberFormat="1" applyFont="1" applyFill="1" applyBorder="1" applyAlignment="1" applyProtection="1">
      <alignment horizontal="center" vertical="center"/>
    </xf>
    <xf numFmtId="0" fontId="12" fillId="0" borderId="29" xfId="0" applyFont="1" applyBorder="1" applyAlignment="1" applyProtection="1">
      <alignment horizontal="center" vertical="center" wrapText="1"/>
    </xf>
    <xf numFmtId="177" fontId="20" fillId="0" borderId="29" xfId="0" applyNumberFormat="1" applyFont="1" applyBorder="1" applyAlignment="1" applyProtection="1">
      <alignment horizontal="left" vertical="center" wrapText="1"/>
    </xf>
    <xf numFmtId="0" fontId="12" fillId="0" borderId="29" xfId="0" applyFont="1" applyBorder="1" applyProtection="1">
      <alignment vertical="center"/>
    </xf>
    <xf numFmtId="0" fontId="12" fillId="0" borderId="29" xfId="0" applyFont="1" applyBorder="1" applyAlignment="1" applyProtection="1">
      <alignment vertical="center" wrapText="1"/>
    </xf>
    <xf numFmtId="0" fontId="0" fillId="0" borderId="41" xfId="0" applyFont="1" applyBorder="1" applyProtection="1">
      <alignment vertical="center"/>
    </xf>
    <xf numFmtId="0" fontId="0" fillId="0" borderId="47" xfId="0" applyFont="1" applyBorder="1" applyProtection="1">
      <alignment vertical="center"/>
    </xf>
    <xf numFmtId="176" fontId="12" fillId="0" borderId="44" xfId="0" applyNumberFormat="1" applyFont="1" applyFill="1" applyBorder="1" applyAlignment="1" applyProtection="1">
      <alignment horizontal="center" vertical="center"/>
    </xf>
    <xf numFmtId="0" fontId="12" fillId="0" borderId="35" xfId="0" applyFont="1" applyBorder="1" applyAlignment="1" applyProtection="1">
      <alignment horizontal="center" vertical="center"/>
    </xf>
    <xf numFmtId="0" fontId="12" fillId="0" borderId="30" xfId="0" applyFont="1" applyBorder="1" applyAlignment="1" applyProtection="1">
      <alignment horizontal="center" vertical="center" wrapText="1"/>
    </xf>
    <xf numFmtId="0" fontId="12" fillId="0" borderId="34" xfId="0" applyFont="1" applyBorder="1" applyAlignment="1" applyProtection="1">
      <alignment horizontal="center" vertical="center" wrapText="1"/>
    </xf>
    <xf numFmtId="0" fontId="12" fillId="0" borderId="31" xfId="0" applyFont="1" applyBorder="1" applyAlignment="1" applyProtection="1">
      <alignment horizontal="center" vertical="center" wrapText="1"/>
    </xf>
    <xf numFmtId="0" fontId="12" fillId="0" borderId="32" xfId="0" applyFont="1" applyBorder="1" applyAlignment="1" applyProtection="1">
      <alignment horizontal="center" vertical="center" wrapText="1"/>
    </xf>
    <xf numFmtId="0" fontId="12" fillId="0" borderId="0" xfId="0" applyFont="1" applyBorder="1" applyAlignment="1" applyProtection="1">
      <alignment horizontal="center" vertical="center" wrapText="1"/>
    </xf>
    <xf numFmtId="0" fontId="12" fillId="0" borderId="34" xfId="0" applyFont="1" applyBorder="1" applyAlignment="1" applyProtection="1">
      <alignment horizontal="center" vertical="center"/>
    </xf>
    <xf numFmtId="41" fontId="12" fillId="0" borderId="33" xfId="0" applyNumberFormat="1" applyFont="1" applyBorder="1" applyAlignment="1" applyProtection="1">
      <alignment vertical="center"/>
    </xf>
    <xf numFmtId="41" fontId="12" fillId="0" borderId="19" xfId="0" applyNumberFormat="1" applyFont="1" applyFill="1" applyBorder="1" applyAlignment="1" applyProtection="1">
      <alignment horizontal="right" vertical="center"/>
    </xf>
    <xf numFmtId="41" fontId="12" fillId="0" borderId="31" xfId="0" applyNumberFormat="1" applyFont="1" applyFill="1" applyBorder="1" applyAlignment="1" applyProtection="1">
      <alignment horizontal="right" vertical="center"/>
    </xf>
    <xf numFmtId="41" fontId="12" fillId="0" borderId="32" xfId="0" applyNumberFormat="1" applyFont="1" applyFill="1" applyBorder="1" applyAlignment="1" applyProtection="1">
      <alignment horizontal="right" vertical="center"/>
    </xf>
    <xf numFmtId="41" fontId="12" fillId="0" borderId="19" xfId="0" applyNumberFormat="1" applyFont="1" applyFill="1" applyBorder="1" applyProtection="1">
      <alignment vertical="center"/>
    </xf>
    <xf numFmtId="41" fontId="12" fillId="0" borderId="31" xfId="0" applyNumberFormat="1" applyFont="1" applyFill="1" applyBorder="1" applyProtection="1">
      <alignment vertical="center"/>
    </xf>
    <xf numFmtId="41" fontId="12" fillId="0" borderId="19" xfId="0" applyNumberFormat="1" applyFont="1" applyBorder="1" applyAlignment="1" applyProtection="1">
      <alignment horizontal="center" vertical="center"/>
    </xf>
    <xf numFmtId="41" fontId="12" fillId="0" borderId="31" xfId="0" applyNumberFormat="1" applyFont="1" applyBorder="1" applyAlignment="1" applyProtection="1">
      <alignment horizontal="center" vertical="center"/>
    </xf>
    <xf numFmtId="41" fontId="12" fillId="0" borderId="32" xfId="0" applyNumberFormat="1" applyFont="1" applyBorder="1" applyAlignment="1" applyProtection="1">
      <alignment horizontal="center" vertical="center"/>
    </xf>
    <xf numFmtId="41" fontId="12" fillId="0" borderId="0" xfId="0" applyNumberFormat="1" applyFont="1" applyBorder="1" applyAlignment="1" applyProtection="1">
      <alignment horizontal="center" vertical="center"/>
    </xf>
    <xf numFmtId="41" fontId="12" fillId="0" borderId="34" xfId="0" applyNumberFormat="1" applyFont="1" applyFill="1" applyBorder="1" applyAlignment="1" applyProtection="1">
      <alignment horizontal="center" vertical="center"/>
    </xf>
    <xf numFmtId="41" fontId="12" fillId="0" borderId="24" xfId="0" applyNumberFormat="1" applyFont="1" applyBorder="1" applyAlignment="1" applyProtection="1">
      <alignment vertical="center"/>
    </xf>
    <xf numFmtId="41" fontId="12" fillId="0" borderId="0" xfId="0" applyNumberFormat="1" applyFont="1" applyFill="1" applyBorder="1" applyAlignment="1" applyProtection="1">
      <alignment horizontal="right" vertical="center"/>
    </xf>
    <xf numFmtId="41" fontId="12" fillId="0" borderId="32" xfId="0" applyNumberFormat="1" applyFont="1" applyFill="1" applyBorder="1" applyProtection="1">
      <alignment vertical="center"/>
    </xf>
    <xf numFmtId="178" fontId="12" fillId="0" borderId="24" xfId="0" applyNumberFormat="1" applyFont="1" applyBorder="1" applyAlignment="1" applyProtection="1">
      <alignment vertical="center"/>
    </xf>
    <xf numFmtId="178" fontId="12" fillId="0" borderId="19" xfId="0" applyNumberFormat="1" applyFont="1" applyBorder="1" applyAlignment="1" applyProtection="1">
      <alignment vertical="center"/>
    </xf>
    <xf numFmtId="178" fontId="12" fillId="0" borderId="32" xfId="0" applyNumberFormat="1" applyFont="1" applyBorder="1" applyAlignment="1" applyProtection="1">
      <alignment vertical="center"/>
    </xf>
    <xf numFmtId="0" fontId="12" fillId="0" borderId="41" xfId="0" applyNumberFormat="1" applyFont="1" applyBorder="1" applyAlignment="1" applyProtection="1">
      <alignment horizontal="left" vertical="center"/>
    </xf>
    <xf numFmtId="0" fontId="12" fillId="0" borderId="47" xfId="0" applyNumberFormat="1" applyFont="1" applyBorder="1" applyAlignment="1" applyProtection="1">
      <alignment horizontal="left" vertical="center"/>
    </xf>
    <xf numFmtId="0" fontId="12" fillId="0" borderId="44" xfId="0" applyNumberFormat="1" applyFont="1" applyBorder="1" applyAlignment="1" applyProtection="1">
      <alignment horizontal="left" vertical="center"/>
    </xf>
    <xf numFmtId="0" fontId="12" fillId="0" borderId="40" xfId="0" applyFont="1" applyBorder="1" applyAlignment="1" applyProtection="1">
      <alignment horizontal="center" vertical="center"/>
    </xf>
    <xf numFmtId="41" fontId="12" fillId="0" borderId="3" xfId="0" applyNumberFormat="1" applyFont="1" applyBorder="1" applyAlignment="1" applyProtection="1">
      <alignment vertical="center"/>
    </xf>
    <xf numFmtId="41" fontId="12" fillId="0" borderId="3" xfId="0" applyNumberFormat="1" applyFont="1" applyBorder="1" applyAlignment="1" applyProtection="1">
      <alignment horizontal="right" vertical="center"/>
    </xf>
    <xf numFmtId="41" fontId="12" fillId="0" borderId="3" xfId="0" applyNumberFormat="1" applyFont="1" applyBorder="1" applyAlignment="1" applyProtection="1">
      <alignment horizontal="center" vertical="center"/>
    </xf>
    <xf numFmtId="41" fontId="12" fillId="0" borderId="40" xfId="0" applyNumberFormat="1" applyFont="1" applyBorder="1" applyAlignment="1" applyProtection="1">
      <alignment horizontal="center" vertical="center"/>
    </xf>
    <xf numFmtId="176" fontId="12" fillId="0" borderId="30" xfId="0" applyNumberFormat="1" applyFont="1" applyFill="1" applyBorder="1" applyProtection="1">
      <alignment vertical="center"/>
    </xf>
    <xf numFmtId="176" fontId="12" fillId="0" borderId="35" xfId="0" applyNumberFormat="1" applyFont="1" applyFill="1" applyBorder="1" applyProtection="1">
      <alignment vertical="center"/>
    </xf>
    <xf numFmtId="176" fontId="12" fillId="0" borderId="34" xfId="0" applyNumberFormat="1" applyFont="1" applyFill="1" applyBorder="1" applyProtection="1">
      <alignment vertical="center"/>
    </xf>
    <xf numFmtId="176" fontId="12" fillId="0" borderId="3" xfId="0" applyNumberFormat="1" applyFont="1" applyFill="1" applyBorder="1" applyProtection="1">
      <alignment vertical="center"/>
    </xf>
    <xf numFmtId="176" fontId="12" fillId="0" borderId="0" xfId="0" applyNumberFormat="1" applyFont="1" applyFill="1" applyProtection="1">
      <alignment vertical="center"/>
    </xf>
    <xf numFmtId="176" fontId="12" fillId="0" borderId="40" xfId="0" applyNumberFormat="1" applyFont="1" applyFill="1" applyBorder="1" applyProtection="1">
      <alignment vertical="center"/>
    </xf>
    <xf numFmtId="176" fontId="12" fillId="0" borderId="0" xfId="0" applyNumberFormat="1" applyFont="1" applyFill="1" applyBorder="1" applyProtection="1">
      <alignment vertical="center"/>
    </xf>
    <xf numFmtId="0" fontId="12" fillId="0" borderId="44" xfId="0" applyFont="1" applyBorder="1" applyAlignment="1" applyProtection="1">
      <alignment horizontal="center" vertical="center"/>
    </xf>
    <xf numFmtId="177" fontId="12" fillId="0" borderId="41" xfId="0" applyNumberFormat="1" applyFont="1" applyBorder="1" applyAlignment="1" applyProtection="1">
      <alignment horizontal="left" vertical="center"/>
    </xf>
    <xf numFmtId="41" fontId="12" fillId="0" borderId="41" xfId="0" applyNumberFormat="1" applyFont="1" applyBorder="1" applyAlignment="1" applyProtection="1">
      <alignment horizontal="right" vertical="center"/>
    </xf>
    <xf numFmtId="0" fontId="12" fillId="0" borderId="41" xfId="0" applyNumberFormat="1" applyFont="1" applyBorder="1" applyAlignment="1" applyProtection="1">
      <alignment vertical="center" wrapText="1"/>
    </xf>
    <xf numFmtId="0" fontId="12" fillId="0" borderId="44" xfId="0" applyNumberFormat="1" applyFont="1" applyBorder="1" applyAlignment="1" applyProtection="1">
      <alignment vertical="center" wrapText="1"/>
    </xf>
    <xf numFmtId="0" fontId="12" fillId="4" borderId="59" xfId="0" applyFont="1" applyFill="1" applyBorder="1" applyAlignment="1" applyProtection="1">
      <alignment vertical="center" wrapText="1"/>
      <protection locked="0"/>
    </xf>
    <xf numFmtId="0" fontId="12" fillId="4" borderId="60" xfId="0" applyFont="1" applyFill="1" applyBorder="1" applyAlignment="1" applyProtection="1">
      <alignment vertical="center" wrapText="1"/>
      <protection locked="0"/>
    </xf>
    <xf numFmtId="0" fontId="12" fillId="4" borderId="32" xfId="0" applyFont="1" applyFill="1" applyBorder="1" applyAlignment="1" applyProtection="1">
      <alignment vertical="center" wrapText="1"/>
      <protection locked="0"/>
    </xf>
    <xf numFmtId="0" fontId="12" fillId="4" borderId="31" xfId="0" applyFont="1" applyFill="1" applyBorder="1" applyAlignment="1" applyProtection="1">
      <alignment vertical="center" wrapText="1"/>
      <protection locked="0"/>
    </xf>
    <xf numFmtId="0" fontId="12" fillId="4" borderId="42" xfId="0" applyFont="1" applyFill="1" applyBorder="1" applyAlignment="1" applyProtection="1">
      <alignment vertical="center" wrapText="1"/>
      <protection locked="0"/>
    </xf>
    <xf numFmtId="0" fontId="12" fillId="4" borderId="61" xfId="0" applyFont="1" applyFill="1" applyBorder="1" applyAlignment="1" applyProtection="1">
      <alignment vertical="center" wrapText="1"/>
      <protection locked="0"/>
    </xf>
    <xf numFmtId="0" fontId="0" fillId="0" borderId="0" xfId="0" applyFill="1">
      <alignment vertical="center"/>
    </xf>
    <xf numFmtId="0" fontId="6" fillId="2" borderId="0" xfId="0" applyFont="1" applyFill="1" applyBorder="1" applyAlignment="1" applyProtection="1">
      <alignment vertical="center" wrapText="1"/>
    </xf>
    <xf numFmtId="178" fontId="0" fillId="0" borderId="30" xfId="0" applyNumberFormat="1" applyFont="1" applyFill="1" applyBorder="1" applyProtection="1">
      <alignment vertical="center"/>
    </xf>
    <xf numFmtId="178" fontId="0" fillId="0" borderId="35" xfId="0" applyNumberFormat="1" applyFont="1" applyFill="1" applyBorder="1" applyProtection="1">
      <alignment vertical="center"/>
    </xf>
    <xf numFmtId="178" fontId="0" fillId="0" borderId="34" xfId="0" applyNumberFormat="1" applyFont="1" applyFill="1" applyBorder="1" applyProtection="1">
      <alignment vertical="center"/>
    </xf>
    <xf numFmtId="178" fontId="0" fillId="0" borderId="32" xfId="0" applyNumberFormat="1" applyFont="1" applyFill="1" applyBorder="1" applyProtection="1">
      <alignment vertical="center"/>
    </xf>
    <xf numFmtId="0" fontId="18" fillId="0" borderId="33" xfId="0" applyFont="1" applyBorder="1" applyAlignment="1" applyProtection="1">
      <alignment vertical="center" wrapText="1"/>
    </xf>
    <xf numFmtId="0" fontId="0" fillId="0" borderId="30" xfId="0" applyFont="1" applyBorder="1" applyProtection="1">
      <alignment vertical="center"/>
    </xf>
    <xf numFmtId="0" fontId="0" fillId="4" borderId="11" xfId="0" applyNumberFormat="1" applyFont="1" applyFill="1" applyBorder="1" applyAlignment="1" applyProtection="1">
      <alignment vertical="center" wrapText="1"/>
      <protection locked="0"/>
    </xf>
    <xf numFmtId="0" fontId="0" fillId="0" borderId="34" xfId="0" applyBorder="1" applyProtection="1">
      <alignment vertical="center"/>
    </xf>
    <xf numFmtId="0" fontId="0" fillId="4" borderId="20" xfId="0" applyFont="1" applyFill="1" applyBorder="1" applyAlignment="1" applyProtection="1">
      <alignment vertical="center" wrapText="1"/>
      <protection locked="0"/>
    </xf>
    <xf numFmtId="0" fontId="0" fillId="4" borderId="52" xfId="0" applyFont="1" applyFill="1" applyBorder="1" applyAlignment="1" applyProtection="1">
      <alignment vertical="center" wrapText="1"/>
      <protection locked="0"/>
    </xf>
    <xf numFmtId="0" fontId="0" fillId="4" borderId="21" xfId="0" applyFont="1" applyFill="1" applyBorder="1" applyAlignment="1" applyProtection="1">
      <alignment vertical="center" wrapText="1"/>
      <protection locked="0"/>
    </xf>
    <xf numFmtId="0" fontId="0" fillId="4" borderId="22" xfId="0" applyNumberFormat="1" applyFont="1" applyFill="1" applyBorder="1" applyProtection="1">
      <alignment vertical="center"/>
    </xf>
    <xf numFmtId="0" fontId="0" fillId="4" borderId="62" xfId="0" applyNumberFormat="1" applyFont="1" applyFill="1" applyBorder="1" applyProtection="1">
      <alignment vertical="center"/>
    </xf>
    <xf numFmtId="0" fontId="0" fillId="4" borderId="22"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41" fontId="0" fillId="0" borderId="35" xfId="0" applyNumberFormat="1" applyFont="1" applyFill="1" applyBorder="1" applyProtection="1">
      <alignment vertical="center"/>
    </xf>
    <xf numFmtId="41" fontId="0" fillId="0" borderId="34" xfId="0" applyNumberFormat="1" applyFont="1" applyFill="1" applyBorder="1" applyProtection="1">
      <alignment vertical="center"/>
    </xf>
    <xf numFmtId="0" fontId="0" fillId="0" borderId="39" xfId="0" applyFont="1" applyBorder="1" applyAlignment="1" applyProtection="1">
      <alignment horizontal="center" vertical="center" wrapText="1"/>
    </xf>
    <xf numFmtId="0" fontId="18" fillId="0" borderId="39" xfId="0" applyFont="1" applyBorder="1" applyAlignment="1" applyProtection="1">
      <alignment vertical="center" wrapText="1"/>
    </xf>
    <xf numFmtId="0" fontId="0" fillId="0" borderId="3" xfId="0" applyFont="1" applyBorder="1" applyProtection="1">
      <alignment vertical="center"/>
    </xf>
    <xf numFmtId="0" fontId="0" fillId="4" borderId="12" xfId="0" applyNumberFormat="1" applyFont="1" applyFill="1" applyBorder="1" applyAlignment="1" applyProtection="1">
      <alignment vertical="center" wrapText="1"/>
      <protection locked="0"/>
    </xf>
    <xf numFmtId="0" fontId="0" fillId="0" borderId="40" xfId="0" applyBorder="1" applyProtection="1">
      <alignment vertical="center"/>
    </xf>
    <xf numFmtId="0" fontId="0" fillId="0" borderId="29" xfId="0" applyFont="1" applyBorder="1" applyAlignment="1" applyProtection="1">
      <alignment horizontal="center" vertical="center"/>
    </xf>
    <xf numFmtId="41" fontId="0" fillId="4" borderId="23" xfId="0" applyNumberFormat="1" applyFont="1" applyFill="1" applyBorder="1" applyProtection="1">
      <alignment vertical="center"/>
      <protection locked="0"/>
    </xf>
    <xf numFmtId="41" fontId="0" fillId="4" borderId="32" xfId="0" applyNumberFormat="1" applyFont="1" applyFill="1" applyBorder="1" applyProtection="1">
      <alignment vertical="center"/>
      <protection locked="0"/>
    </xf>
    <xf numFmtId="41" fontId="0" fillId="4" borderId="24" xfId="0" applyNumberFormat="1" applyFont="1" applyFill="1" applyBorder="1" applyProtection="1">
      <alignment vertical="center"/>
      <protection locked="0"/>
    </xf>
    <xf numFmtId="176" fontId="0" fillId="4" borderId="25" xfId="0" applyNumberFormat="1" applyFont="1" applyFill="1" applyBorder="1" applyProtection="1">
      <alignment vertical="center"/>
    </xf>
    <xf numFmtId="176" fontId="0" fillId="4" borderId="19" xfId="0" applyNumberFormat="1" applyFont="1" applyFill="1" applyBorder="1" applyProtection="1">
      <alignment vertical="center"/>
    </xf>
    <xf numFmtId="41" fontId="0" fillId="4" borderId="25" xfId="0" applyNumberFormat="1" applyFont="1" applyFill="1" applyBorder="1" applyProtection="1">
      <alignment vertical="center"/>
      <protection locked="0"/>
    </xf>
    <xf numFmtId="41" fontId="0" fillId="4" borderId="55" xfId="0" applyNumberFormat="1" applyFont="1" applyFill="1" applyBorder="1" applyProtection="1">
      <alignment vertical="center"/>
      <protection locked="0"/>
    </xf>
    <xf numFmtId="176" fontId="0" fillId="0" borderId="0" xfId="0" applyNumberFormat="1" applyFont="1" applyFill="1" applyBorder="1" applyProtection="1">
      <alignment vertical="center"/>
    </xf>
    <xf numFmtId="176" fontId="0" fillId="0" borderId="40" xfId="0" applyNumberFormat="1" applyFont="1" applyFill="1" applyBorder="1" applyProtection="1">
      <alignment vertical="center"/>
    </xf>
    <xf numFmtId="0" fontId="0" fillId="0" borderId="29" xfId="0" applyFont="1" applyBorder="1" applyAlignment="1" applyProtection="1">
      <alignment horizontal="center" vertical="center" wrapText="1"/>
    </xf>
    <xf numFmtId="0" fontId="18" fillId="0" borderId="29" xfId="0" applyFont="1" applyBorder="1" applyAlignment="1" applyProtection="1">
      <alignment vertical="center" wrapText="1"/>
    </xf>
    <xf numFmtId="0" fontId="0" fillId="4" borderId="16" xfId="0" applyNumberFormat="1" applyFont="1" applyFill="1" applyBorder="1" applyAlignment="1" applyProtection="1">
      <alignment vertical="center" wrapText="1"/>
      <protection locked="0"/>
    </xf>
    <xf numFmtId="0" fontId="0" fillId="0" borderId="44" xfId="0" applyBorder="1" applyProtection="1">
      <alignment vertical="center"/>
    </xf>
    <xf numFmtId="0" fontId="0" fillId="0" borderId="47" xfId="0" applyBorder="1" applyAlignment="1" applyProtection="1">
      <alignment horizontal="center" vertical="center"/>
    </xf>
    <xf numFmtId="0" fontId="0" fillId="4" borderId="26" xfId="0" applyFont="1" applyFill="1" applyBorder="1" applyAlignment="1" applyProtection="1">
      <alignment vertical="center" wrapText="1"/>
      <protection locked="0"/>
    </xf>
    <xf numFmtId="0" fontId="0" fillId="4" borderId="50"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8" xfId="0" applyFont="1" applyFill="1" applyBorder="1" applyProtection="1">
      <alignment vertical="center"/>
    </xf>
    <xf numFmtId="0" fontId="0" fillId="4" borderId="48" xfId="0" applyFont="1" applyFill="1" applyBorder="1" applyProtection="1">
      <alignment vertical="center"/>
    </xf>
    <xf numFmtId="0" fontId="0" fillId="4" borderId="28" xfId="0" applyFont="1" applyFill="1" applyBorder="1" applyAlignment="1" applyProtection="1">
      <alignment vertical="center" wrapText="1"/>
      <protection locked="0"/>
    </xf>
    <xf numFmtId="0" fontId="0" fillId="4" borderId="5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xf>
    <xf numFmtId="0" fontId="17" fillId="0" borderId="0" xfId="0" applyFont="1" applyAlignment="1" applyProtection="1">
      <alignment horizontal="center" vertical="center"/>
    </xf>
    <xf numFmtId="0" fontId="0" fillId="0" borderId="0" xfId="0" applyFont="1" applyAlignment="1" applyProtection="1">
      <alignment horizontal="center" vertical="center" wrapText="1"/>
    </xf>
    <xf numFmtId="0" fontId="18" fillId="0" borderId="0" xfId="0" applyFont="1" applyBorder="1" applyAlignment="1" applyProtection="1">
      <alignment vertical="center" wrapText="1"/>
    </xf>
    <xf numFmtId="41" fontId="0" fillId="0" borderId="0" xfId="0" applyNumberFormat="1" applyFont="1" applyAlignment="1" applyProtection="1">
      <alignment vertical="center" wrapText="1"/>
    </xf>
    <xf numFmtId="41" fontId="0" fillId="0" borderId="0" xfId="0" applyNumberFormat="1" applyFont="1" applyFill="1" applyBorder="1" applyProtection="1">
      <alignment vertical="center"/>
    </xf>
    <xf numFmtId="0" fontId="17" fillId="4" borderId="0" xfId="0" applyFont="1" applyFill="1" applyBorder="1" applyAlignment="1" applyProtection="1">
      <alignment horizontal="left" vertical="center"/>
    </xf>
    <xf numFmtId="176" fontId="0" fillId="2" borderId="63" xfId="0" applyNumberFormat="1" applyFont="1" applyFill="1" applyBorder="1" applyAlignment="1" applyProtection="1">
      <alignment vertical="center"/>
    </xf>
    <xf numFmtId="176" fontId="0" fillId="2" borderId="4" xfId="0" applyNumberFormat="1" applyFont="1" applyFill="1" applyBorder="1" applyAlignment="1" applyProtection="1">
      <alignment vertical="center"/>
    </xf>
    <xf numFmtId="176" fontId="0" fillId="0" borderId="0" xfId="0" applyNumberFormat="1" applyFont="1" applyFill="1" applyAlignment="1" applyProtection="1">
      <alignment vertical="center"/>
    </xf>
    <xf numFmtId="0" fontId="0" fillId="4" borderId="0" xfId="0" applyFont="1" applyFill="1" applyAlignment="1" applyProtection="1">
      <alignment horizontal="center" vertical="center"/>
    </xf>
    <xf numFmtId="0" fontId="0" fillId="4" borderId="0" xfId="0" applyFont="1" applyFill="1" applyProtection="1">
      <alignment vertical="center"/>
    </xf>
    <xf numFmtId="176" fontId="19" fillId="2" borderId="4" xfId="0" applyNumberFormat="1" applyFont="1" applyFill="1" applyBorder="1" applyAlignment="1" applyProtection="1">
      <alignment vertical="center"/>
    </xf>
    <xf numFmtId="0" fontId="8" fillId="2" borderId="0" xfId="0" applyFont="1" applyFill="1" applyAlignment="1" applyProtection="1">
      <alignment horizontal="right" vertical="center"/>
    </xf>
    <xf numFmtId="176" fontId="19" fillId="0" borderId="0" xfId="0" applyNumberFormat="1" applyFont="1" applyFill="1" applyAlignment="1" applyProtection="1">
      <alignment vertical="center"/>
    </xf>
    <xf numFmtId="0" fontId="8" fillId="0" borderId="0" xfId="0" applyFont="1" applyFill="1" applyAlignment="1" applyProtection="1">
      <alignment horizontal="right" vertical="center"/>
    </xf>
    <xf numFmtId="0" fontId="0" fillId="2" borderId="0" xfId="0" applyFont="1" applyFill="1" applyAlignment="1" applyProtection="1">
      <alignment horizontal="right" vertical="center"/>
    </xf>
    <xf numFmtId="176" fontId="8" fillId="2" borderId="10" xfId="0" applyNumberFormat="1" applyFont="1" applyFill="1" applyBorder="1" applyAlignment="1" applyProtection="1">
      <alignment vertical="center"/>
    </xf>
    <xf numFmtId="176" fontId="8" fillId="0" borderId="0" xfId="0" applyNumberFormat="1" applyFont="1" applyFill="1" applyAlignment="1" applyProtection="1">
      <alignment vertical="center"/>
    </xf>
    <xf numFmtId="0" fontId="8" fillId="2" borderId="0" xfId="0" applyFont="1" applyFill="1" applyBorder="1" applyProtection="1">
      <alignment vertical="center"/>
    </xf>
    <xf numFmtId="0" fontId="21" fillId="0" borderId="0" xfId="0" applyFont="1" applyProtection="1">
      <alignment vertical="center"/>
    </xf>
    <xf numFmtId="0" fontId="21" fillId="0" borderId="0" xfId="0" applyFont="1" applyAlignment="1" applyProtection="1">
      <alignment horizontal="center" vertical="center"/>
    </xf>
    <xf numFmtId="0" fontId="21" fillId="0" borderId="24" xfId="0" applyFont="1" applyBorder="1" applyAlignment="1" applyProtection="1">
      <alignment horizontal="center" vertical="center"/>
    </xf>
    <xf numFmtId="0" fontId="21" fillId="0" borderId="33" xfId="0" applyFont="1" applyBorder="1" applyAlignment="1" applyProtection="1">
      <alignment horizontal="center" vertical="center"/>
    </xf>
    <xf numFmtId="0" fontId="21" fillId="0" borderId="33" xfId="0" applyFont="1" applyBorder="1" applyAlignment="1" applyProtection="1">
      <alignment horizontal="center" vertical="center" wrapText="1"/>
    </xf>
    <xf numFmtId="0" fontId="21" fillId="0" borderId="0" xfId="0" applyFont="1" applyAlignment="1" applyProtection="1">
      <alignment horizontal="left" vertical="center"/>
    </xf>
    <xf numFmtId="0" fontId="2" fillId="0" borderId="24" xfId="0" applyFont="1" applyBorder="1" applyAlignment="1" applyProtection="1">
      <alignment horizontal="center" vertical="center"/>
    </xf>
    <xf numFmtId="0" fontId="21" fillId="0" borderId="24"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21" fillId="0" borderId="3" xfId="0" applyFont="1" applyBorder="1" applyProtection="1">
      <alignment vertical="center"/>
    </xf>
    <xf numFmtId="0" fontId="21" fillId="0" borderId="0" xfId="0" applyFont="1" applyBorder="1" applyProtection="1">
      <alignment vertical="center"/>
    </xf>
    <xf numFmtId="0" fontId="21" fillId="0" borderId="19" xfId="0" applyFont="1" applyBorder="1" applyAlignment="1" applyProtection="1">
      <alignment horizontal="center" vertical="center" wrapText="1"/>
    </xf>
    <xf numFmtId="176" fontId="21" fillId="0" borderId="24" xfId="0" applyNumberFormat="1" applyFont="1" applyFill="1" applyBorder="1" applyProtection="1">
      <alignment vertical="center"/>
    </xf>
    <xf numFmtId="176" fontId="21" fillId="0" borderId="19" xfId="0" applyNumberFormat="1" applyFont="1" applyBorder="1" applyProtection="1">
      <alignment vertical="center"/>
    </xf>
    <xf numFmtId="176" fontId="21" fillId="0" borderId="32" xfId="0" applyNumberFormat="1" applyFont="1" applyFill="1" applyBorder="1" applyProtection="1">
      <alignment vertical="center"/>
    </xf>
    <xf numFmtId="41" fontId="21" fillId="0" borderId="0" xfId="0" applyNumberFormat="1" applyFont="1" applyFill="1" applyProtection="1">
      <alignment vertical="center"/>
    </xf>
    <xf numFmtId="0" fontId="21" fillId="0" borderId="31" xfId="0" applyFont="1" applyBorder="1" applyAlignment="1" applyProtection="1">
      <alignment horizontal="center" vertical="center"/>
    </xf>
    <xf numFmtId="176" fontId="21" fillId="0" borderId="31" xfId="0" applyNumberFormat="1" applyFont="1" applyFill="1" applyBorder="1" applyProtection="1">
      <alignment vertical="center"/>
    </xf>
    <xf numFmtId="176" fontId="21" fillId="0" borderId="0" xfId="0" applyNumberFormat="1" applyFont="1" applyFill="1" applyBorder="1" applyProtection="1">
      <alignment vertical="center"/>
    </xf>
    <xf numFmtId="178" fontId="21" fillId="0" borderId="39" xfId="0" applyNumberFormat="1" applyFont="1" applyFill="1" applyBorder="1" applyProtection="1">
      <alignment vertical="center"/>
    </xf>
    <xf numFmtId="178" fontId="21" fillId="0" borderId="0" xfId="0" applyNumberFormat="1" applyFont="1" applyFill="1" applyProtection="1">
      <alignment vertical="center"/>
    </xf>
    <xf numFmtId="0" fontId="21" fillId="0" borderId="19" xfId="0" applyFont="1" applyBorder="1" applyAlignment="1" applyProtection="1">
      <alignment horizontal="center" vertical="center"/>
    </xf>
    <xf numFmtId="178" fontId="21" fillId="0" borderId="19" xfId="0" applyNumberFormat="1" applyFont="1" applyFill="1" applyBorder="1" applyProtection="1">
      <alignment vertical="center"/>
    </xf>
    <xf numFmtId="178" fontId="21" fillId="0" borderId="31" xfId="0" applyNumberFormat="1" applyFont="1" applyFill="1" applyBorder="1" applyProtection="1">
      <alignment vertical="center"/>
    </xf>
    <xf numFmtId="178" fontId="21" fillId="0" borderId="32" xfId="0" applyNumberFormat="1" applyFont="1" applyFill="1" applyBorder="1" applyProtection="1">
      <alignment vertical="center"/>
    </xf>
    <xf numFmtId="178" fontId="21" fillId="0" borderId="0" xfId="0" applyNumberFormat="1" applyFont="1" applyFill="1" applyBorder="1" applyProtection="1">
      <alignment vertical="center"/>
    </xf>
    <xf numFmtId="178" fontId="21" fillId="0" borderId="24" xfId="0" applyNumberFormat="1" applyFont="1" applyFill="1" applyBorder="1" applyProtection="1">
      <alignment vertical="center"/>
    </xf>
    <xf numFmtId="0" fontId="22" fillId="0" borderId="33" xfId="0" applyFont="1" applyBorder="1" applyAlignment="1" applyProtection="1">
      <alignment horizontal="right" vertical="center" wrapText="1"/>
    </xf>
    <xf numFmtId="0" fontId="21" fillId="0" borderId="33" xfId="0" applyFont="1" applyBorder="1" applyProtection="1">
      <alignment vertical="center"/>
    </xf>
    <xf numFmtId="41" fontId="21" fillId="0" borderId="33" xfId="0" applyNumberFormat="1" applyFont="1" applyBorder="1" applyAlignment="1" applyProtection="1">
      <alignment vertical="center" wrapText="1"/>
    </xf>
    <xf numFmtId="0" fontId="21" fillId="0" borderId="41" xfId="0" applyNumberFormat="1" applyFont="1" applyBorder="1" applyAlignment="1" applyProtection="1">
      <alignment vertical="center" wrapText="1"/>
    </xf>
    <xf numFmtId="0" fontId="21" fillId="0" borderId="47" xfId="0" applyNumberFormat="1" applyFont="1" applyBorder="1" applyAlignment="1" applyProtection="1">
      <alignment vertical="center" wrapText="1"/>
    </xf>
    <xf numFmtId="0" fontId="21" fillId="0" borderId="44" xfId="0" applyNumberFormat="1" applyFont="1" applyBorder="1" applyAlignment="1" applyProtection="1">
      <alignment vertical="center" wrapText="1"/>
    </xf>
    <xf numFmtId="0" fontId="21" fillId="0" borderId="0" xfId="0" applyNumberFormat="1" applyFont="1" applyBorder="1" applyAlignment="1" applyProtection="1">
      <alignment vertical="center" wrapText="1"/>
    </xf>
    <xf numFmtId="176" fontId="21" fillId="0" borderId="34" xfId="0" applyNumberFormat="1" applyFont="1" applyFill="1" applyBorder="1" applyProtection="1">
      <alignment vertical="center"/>
    </xf>
    <xf numFmtId="0" fontId="21" fillId="0" borderId="0" xfId="0" applyFont="1" applyAlignment="1" applyProtection="1">
      <alignment horizontal="right" vertical="center"/>
    </xf>
    <xf numFmtId="0" fontId="21" fillId="0" borderId="39" xfId="0" applyFont="1" applyBorder="1" applyAlignment="1" applyProtection="1">
      <alignment horizontal="center" vertical="center" wrapText="1"/>
    </xf>
    <xf numFmtId="179" fontId="22" fillId="0" borderId="39" xfId="0" applyNumberFormat="1" applyFont="1" applyBorder="1" applyAlignment="1" applyProtection="1">
      <alignment horizontal="left" vertical="center"/>
    </xf>
    <xf numFmtId="0" fontId="21" fillId="0" borderId="39" xfId="0" applyFont="1" applyBorder="1" applyProtection="1">
      <alignment vertical="center"/>
    </xf>
    <xf numFmtId="41" fontId="21" fillId="0" borderId="39" xfId="0" applyNumberFormat="1" applyFont="1" applyBorder="1" applyAlignment="1" applyProtection="1">
      <alignment vertical="center" wrapText="1"/>
    </xf>
    <xf numFmtId="0" fontId="21" fillId="0" borderId="39" xfId="0" applyFont="1" applyBorder="1" applyAlignment="1" applyProtection="1">
      <alignment horizontal="center" vertical="center"/>
    </xf>
    <xf numFmtId="0" fontId="21" fillId="0" borderId="41" xfId="0" applyFont="1" applyBorder="1" applyAlignment="1" applyProtection="1">
      <alignment horizontal="center" vertical="center"/>
    </xf>
    <xf numFmtId="176" fontId="21" fillId="0" borderId="30" xfId="0" applyNumberFormat="1" applyFont="1" applyBorder="1" applyAlignment="1" applyProtection="1">
      <alignment vertical="center"/>
    </xf>
    <xf numFmtId="176" fontId="21" fillId="0" borderId="35" xfId="0" applyNumberFormat="1" applyFont="1" applyBorder="1" applyAlignment="1" applyProtection="1">
      <alignment vertical="center"/>
    </xf>
    <xf numFmtId="176" fontId="21" fillId="0" borderId="40" xfId="0" applyNumberFormat="1" applyFont="1" applyFill="1" applyBorder="1" applyProtection="1">
      <alignment vertical="center"/>
    </xf>
    <xf numFmtId="0" fontId="21" fillId="0" borderId="29" xfId="0" applyFont="1" applyBorder="1" applyAlignment="1" applyProtection="1">
      <alignment horizontal="center" vertical="center" wrapText="1"/>
    </xf>
    <xf numFmtId="179" fontId="22" fillId="0" borderId="29" xfId="0" applyNumberFormat="1" applyFont="1" applyBorder="1" applyAlignment="1" applyProtection="1">
      <alignment horizontal="left" vertical="center"/>
    </xf>
    <xf numFmtId="0" fontId="21" fillId="0" borderId="29" xfId="0" applyFont="1" applyBorder="1" applyProtection="1">
      <alignment vertical="center"/>
    </xf>
    <xf numFmtId="41" fontId="21" fillId="0" borderId="29" xfId="0" applyNumberFormat="1" applyFont="1" applyBorder="1" applyAlignment="1" applyProtection="1">
      <alignment vertical="center" wrapText="1"/>
    </xf>
    <xf numFmtId="0" fontId="2" fillId="0" borderId="19" xfId="0" applyFont="1" applyBorder="1" applyAlignment="1" applyProtection="1">
      <alignment horizontal="center" vertical="center"/>
    </xf>
    <xf numFmtId="0" fontId="2" fillId="0" borderId="31" xfId="0" applyFont="1" applyBorder="1" applyAlignment="1" applyProtection="1">
      <alignment horizontal="center" vertical="center"/>
    </xf>
    <xf numFmtId="0" fontId="2" fillId="0" borderId="19" xfId="0" applyFont="1" applyBorder="1" applyAlignment="1" applyProtection="1">
      <alignment vertical="center" wrapText="1"/>
    </xf>
    <xf numFmtId="0" fontId="2" fillId="0" borderId="31" xfId="0" applyFont="1" applyBorder="1" applyAlignment="1" applyProtection="1">
      <alignment vertical="center" wrapText="1"/>
    </xf>
    <xf numFmtId="0" fontId="2" fillId="0" borderId="32" xfId="0" applyFont="1" applyBorder="1" applyAlignment="1" applyProtection="1">
      <alignment vertical="center" wrapText="1"/>
    </xf>
    <xf numFmtId="0" fontId="2" fillId="0" borderId="0" xfId="0" applyFont="1" applyBorder="1" applyAlignment="1" applyProtection="1">
      <alignment vertical="center" wrapText="1"/>
    </xf>
    <xf numFmtId="0" fontId="2" fillId="0" borderId="44" xfId="0" applyFont="1" applyBorder="1" applyProtection="1">
      <alignment vertical="center"/>
    </xf>
  </cellXfs>
  <cellStyles count="1">
    <cellStyle name="標準" xfId="0" builtinId="0"/>
  </cellStyles>
  <dxfs count="31">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solid">
          <bgColor rgb="FFFF0000"/>
        </patternFill>
      </fill>
    </dxf>
    <dxf>
      <fill>
        <patternFill patternType="solid">
          <bgColor rgb="FFFF99CC"/>
        </patternFill>
      </fill>
    </dxf>
    <dxf>
      <fill>
        <patternFill patternType="solid">
          <bgColor rgb="FFFF0000"/>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solid">
          <bgColor rgb="FFFF0000"/>
        </patternFill>
      </fill>
    </dxf>
    <dxf>
      <fill>
        <patternFill patternType="solid">
          <bgColor rgb="FFFF99CC"/>
        </patternFill>
      </fill>
    </dxf>
    <dxf>
      <fill>
        <patternFill patternType="solid">
          <bgColor rgb="FFFF0000"/>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solid">
          <fgColor theme="0"/>
          <bgColor theme="0"/>
        </patternFill>
      </fill>
    </dxf>
    <dxf>
      <font>
        <color theme="0"/>
      </font>
      <fill>
        <patternFill patternType="none">
          <bgColor auto="1"/>
        </patternFill>
      </fill>
    </dxf>
    <dxf>
      <font>
        <color theme="0"/>
      </font>
      <fill>
        <patternFill patternType="solid">
          <fgColor theme="0"/>
          <bgColor theme="0"/>
        </patternFill>
      </fill>
    </dxf>
    <dxf>
      <font>
        <color theme="0"/>
      </font>
      <fill>
        <patternFill patternType="none">
          <bgColor auto="1"/>
        </patternFill>
      </fill>
    </dxf>
    <dxf>
      <font>
        <color theme="0"/>
      </font>
      <fill>
        <patternFill patternType="solid">
          <fgColor theme="0"/>
          <bgColor theme="0"/>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s>
  <tableStyles count="0" defaultTableStyle="TableStyleMedium2" defaultPivotStyle="PivotStyleLight16"/>
  <colors>
    <mruColors>
      <color rgb="FF0012FF"/>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 Id="rId12" Type="http://schemas.openxmlformats.org/officeDocument/2006/relationships/sheetMetadata" Target="metadata.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137160</xdr:colOff>
      <xdr:row>10</xdr:row>
      <xdr:rowOff>30480</xdr:rowOff>
    </xdr:from>
    <xdr:to xmlns:xdr="http://schemas.openxmlformats.org/drawingml/2006/spreadsheetDrawing">
      <xdr:col>11</xdr:col>
      <xdr:colOff>144145</xdr:colOff>
      <xdr:row>18</xdr:row>
      <xdr:rowOff>168910</xdr:rowOff>
    </xdr:to>
    <xdr:sp macro="" textlink="">
      <xdr:nvSpPr>
        <xdr:cNvPr id="2" name="直線 1"/>
        <xdr:cNvSpPr/>
      </xdr:nvSpPr>
      <xdr:spPr>
        <a:xfrm>
          <a:off x="6660515" y="2400300"/>
          <a:ext cx="6985" cy="2056765"/>
        </a:xfrm>
        <a:prstGeom prst="line">
          <a:avLst/>
        </a:prstGeom>
        <a:noFill/>
        <a:ln w="12700" cmpd="sng">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lnDef>
      <a:spPr>
        <a:xfrm>
          <a:off x="0" y="0"/>
          <a:ext cx="0" cy="0"/>
        </a:xfrm>
        <a:custGeom>
          <a:avLst/>
          <a:gdLst/>
          <a:ahLst/>
          <a:cxnLst/>
          <a:rect l="l" t="t" r="r" b="b"/>
          <a:pathLst/>
        </a:custGeom>
        <a:noFill/>
        <a:ln w="12700" cap="flat" cmpd="sng">
          <a:solidFill>
            <a:srgbClr val="0000FF"/>
          </a:solidFill>
          <a:prstDash val="solid"/>
          <a:miter/>
          <a:headEnd/>
          <a:tailEnd type="triangle" w="med" len="med"/>
        </a:ln>
      </a:spPr>
      <a:bodyPr vertOverflow="overflow" horzOverflow="overflow"/>
      <a:lstStyle/>
      <a:style>
        <a:lnRef idx="2">
          <a:srgbClr val="000000"/>
        </a:lnRef>
        <a:fillRef idx="1">
          <a:srgbClr val="000000"/>
        </a:fillRef>
        <a:effectRef idx="0">
          <a:schemeClr val="accent1"/>
        </a:effectRef>
        <a:fontRef idx="minor"/>
      </a: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6.vml" /><Relationship Id="rId3" Type="http://schemas.openxmlformats.org/officeDocument/2006/relationships/comments" Target="../comments6.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X22"/>
  <sheetViews>
    <sheetView showGridLines="0" tabSelected="1" zoomScaleSheetLayoutView="110" workbookViewId="0">
      <selection activeCell="H4" sqref="H4"/>
    </sheetView>
  </sheetViews>
  <sheetFormatPr defaultRowHeight="19.8"/>
  <cols>
    <col min="1" max="1" width="3.69921875" style="1" customWidth="1"/>
    <col min="2" max="2" width="9.69921875" style="1" customWidth="1"/>
    <col min="3" max="3" width="3.69921875" style="1" customWidth="1"/>
    <col min="4" max="4" width="9.69921875" style="1" customWidth="1"/>
    <col min="5" max="5" width="3.69921875" style="1" customWidth="1"/>
    <col min="6" max="6" width="12.69921875" style="1" customWidth="1"/>
    <col min="7" max="7" width="3.69921875" style="1" customWidth="1"/>
    <col min="8" max="9" width="15.69921875" style="1" customWidth="1"/>
    <col min="10" max="11" width="3.69921875" style="1" customWidth="1"/>
    <col min="12" max="12" width="3.69921875" style="2" customWidth="1"/>
    <col min="13" max="14" width="3.69921875" style="1" customWidth="1"/>
    <col min="15" max="23" width="8.796875" style="1" customWidth="1"/>
    <col min="24" max="24" width="3.69921875" style="1" customWidth="1"/>
    <col min="25" max="16384" width="8.796875" style="1" customWidth="1"/>
  </cols>
  <sheetData>
    <row r="1" spans="1:24" ht="15" customHeight="1">
      <c r="A1" s="4"/>
      <c r="B1" s="4"/>
      <c r="C1" s="4"/>
      <c r="D1" s="4"/>
      <c r="E1" s="4"/>
      <c r="F1" s="4"/>
      <c r="G1" s="4"/>
      <c r="H1" s="4"/>
      <c r="I1" s="4"/>
      <c r="J1" s="4"/>
    </row>
    <row r="2" spans="1:24">
      <c r="A2" s="4"/>
      <c r="B2" s="7" t="s">
        <v>57</v>
      </c>
      <c r="C2" s="4"/>
      <c r="D2" s="4"/>
      <c r="E2" s="4"/>
      <c r="F2" s="4"/>
      <c r="G2" s="4"/>
      <c r="H2" s="4"/>
      <c r="I2" s="4"/>
      <c r="J2" s="4"/>
      <c r="L2" s="41" t="s">
        <v>67</v>
      </c>
      <c r="M2" s="1" t="s">
        <v>115</v>
      </c>
    </row>
    <row r="3" spans="1:24" ht="15" customHeight="1">
      <c r="A3" s="4"/>
      <c r="B3" s="7"/>
      <c r="C3" s="4"/>
      <c r="D3" s="4"/>
      <c r="E3" s="4"/>
      <c r="F3" s="4"/>
      <c r="G3" s="4"/>
      <c r="H3" s="4"/>
      <c r="I3" s="4"/>
      <c r="J3" s="4"/>
      <c r="L3" s="2" t="s">
        <v>74</v>
      </c>
    </row>
    <row r="4" spans="1:24" ht="20.55">
      <c r="A4" s="4"/>
      <c r="B4" s="8" t="s">
        <v>59</v>
      </c>
      <c r="C4" s="9"/>
      <c r="D4" s="18"/>
      <c r="E4" s="9"/>
      <c r="F4" s="9"/>
      <c r="G4" s="26" t="s">
        <v>91</v>
      </c>
      <c r="H4" s="29"/>
      <c r="I4" s="36" t="s">
        <v>16</v>
      </c>
      <c r="J4" s="4"/>
      <c r="L4" s="41" t="s">
        <v>68</v>
      </c>
      <c r="M4" s="43" t="s">
        <v>61</v>
      </c>
    </row>
    <row r="5" spans="1:24" ht="20.55">
      <c r="A5" s="4"/>
      <c r="B5" s="9"/>
      <c r="C5" s="9"/>
      <c r="D5" s="19"/>
      <c r="E5" s="9"/>
      <c r="F5" s="9"/>
      <c r="G5" s="26" t="s">
        <v>43</v>
      </c>
      <c r="H5" s="30">
        <f>100000-H4</f>
        <v>100000</v>
      </c>
      <c r="I5" s="35" t="s">
        <v>16</v>
      </c>
      <c r="J5" s="4"/>
      <c r="L5" s="41" t="s">
        <v>70</v>
      </c>
      <c r="M5" s="1" t="s">
        <v>38</v>
      </c>
    </row>
    <row r="6" spans="1:24" ht="15" customHeight="1">
      <c r="A6" s="4"/>
      <c r="B6" s="4"/>
      <c r="C6" s="16"/>
      <c r="D6" s="20"/>
      <c r="E6" s="16"/>
      <c r="F6" s="4"/>
      <c r="G6" s="4"/>
      <c r="H6" s="4"/>
      <c r="I6" s="28"/>
      <c r="J6" s="4"/>
      <c r="L6" s="2" t="s">
        <v>74</v>
      </c>
    </row>
    <row r="7" spans="1:24" ht="20.55">
      <c r="A7" s="3"/>
      <c r="B7" s="10">
        <f>収支予算書!B9</f>
        <v>0</v>
      </c>
      <c r="C7" s="15" t="s">
        <v>36</v>
      </c>
      <c r="D7" s="21">
        <f>収支予算書!B8</f>
        <v>0</v>
      </c>
      <c r="E7" s="22" t="s">
        <v>8</v>
      </c>
      <c r="F7" s="23">
        <f>(収支予算書!B51-収支予算書!B8)/2</f>
        <v>0</v>
      </c>
      <c r="G7" s="27" t="s">
        <v>44</v>
      </c>
      <c r="H7" s="31">
        <f>ROUNDDOWN(F7,-3)</f>
        <v>0</v>
      </c>
      <c r="I7" s="22" t="s">
        <v>49</v>
      </c>
      <c r="J7" s="4"/>
      <c r="L7" s="42" t="s">
        <v>122</v>
      </c>
      <c r="M7" s="44"/>
      <c r="N7" s="44"/>
      <c r="O7" s="44"/>
      <c r="P7" s="44"/>
      <c r="Q7" s="44"/>
      <c r="R7" s="44"/>
      <c r="S7" s="44"/>
      <c r="T7" s="44"/>
      <c r="U7" s="44"/>
      <c r="V7" s="44"/>
      <c r="W7" s="49"/>
    </row>
    <row r="8" spans="1:24">
      <c r="A8" s="4"/>
      <c r="B8" s="11"/>
      <c r="C8" s="17">
        <v>2</v>
      </c>
      <c r="D8" s="11"/>
      <c r="E8" s="22"/>
      <c r="F8" s="24"/>
      <c r="G8" s="27"/>
      <c r="H8" s="32"/>
      <c r="I8" s="22"/>
      <c r="J8" s="4"/>
    </row>
    <row r="9" spans="1:24">
      <c r="A9" s="4"/>
      <c r="B9" s="4"/>
      <c r="C9" s="16"/>
      <c r="D9" s="4"/>
      <c r="E9" s="16"/>
      <c r="F9" s="25"/>
      <c r="G9" s="28"/>
      <c r="H9" s="33"/>
      <c r="I9" s="37"/>
      <c r="J9" s="4"/>
      <c r="L9" s="41" t="s">
        <v>71</v>
      </c>
      <c r="M9" s="14" t="s">
        <v>125</v>
      </c>
    </row>
    <row r="10" spans="1:24" ht="20.55">
      <c r="A10" s="4"/>
      <c r="B10" s="4"/>
      <c r="C10" s="16"/>
      <c r="D10" s="4"/>
      <c r="E10" s="16"/>
      <c r="F10" s="4"/>
      <c r="G10" s="4"/>
      <c r="H10" s="34" t="s">
        <v>35</v>
      </c>
      <c r="I10" s="38">
        <f>IF(H7&lt;=H5,H7,H5)</f>
        <v>0</v>
      </c>
      <c r="J10" s="39" t="s">
        <v>16</v>
      </c>
      <c r="L10" s="41" t="s">
        <v>72</v>
      </c>
      <c r="M10" s="43" t="s">
        <v>126</v>
      </c>
    </row>
    <row r="11" spans="1:24" ht="15" customHeight="1">
      <c r="A11" s="4"/>
      <c r="B11" s="4"/>
      <c r="C11" s="16"/>
      <c r="D11" s="4"/>
      <c r="E11" s="16"/>
      <c r="F11" s="4"/>
      <c r="G11" s="4"/>
      <c r="H11" s="4"/>
      <c r="I11" s="28"/>
      <c r="J11" s="4"/>
      <c r="N11" s="2" t="s">
        <v>74</v>
      </c>
    </row>
    <row r="12" spans="1:24">
      <c r="A12" s="4"/>
      <c r="B12" s="4"/>
      <c r="C12" s="16"/>
      <c r="D12" s="4"/>
      <c r="E12" s="16"/>
      <c r="F12" s="4"/>
      <c r="G12" s="4"/>
      <c r="H12" s="4"/>
      <c r="I12" s="28"/>
      <c r="J12" s="4"/>
      <c r="N12" s="45" t="s">
        <v>127</v>
      </c>
      <c r="O12" s="47"/>
      <c r="P12" s="47"/>
      <c r="Q12" s="47"/>
      <c r="R12" s="47"/>
      <c r="S12" s="47"/>
      <c r="T12" s="47"/>
      <c r="U12" s="47"/>
      <c r="V12" s="47"/>
      <c r="W12" s="47"/>
      <c r="X12" s="50"/>
    </row>
    <row r="13" spans="1:24" ht="20.55">
      <c r="A13" s="4"/>
      <c r="B13" s="12">
        <f>収支予算書!B51-収支予算書!B8</f>
        <v>0</v>
      </c>
      <c r="C13" s="16" t="s">
        <v>36</v>
      </c>
      <c r="D13" s="12">
        <f>I10</f>
        <v>0</v>
      </c>
      <c r="E13" s="16" t="s">
        <v>8</v>
      </c>
      <c r="F13" s="12">
        <f>B13-D13</f>
        <v>0</v>
      </c>
      <c r="G13" s="7"/>
      <c r="H13" s="34" t="s">
        <v>31</v>
      </c>
      <c r="I13" s="38">
        <f>F13</f>
        <v>0</v>
      </c>
      <c r="J13" s="40" t="s">
        <v>16</v>
      </c>
      <c r="N13" s="46" t="s">
        <v>128</v>
      </c>
      <c r="O13" s="48"/>
      <c r="P13" s="48"/>
      <c r="Q13" s="48"/>
      <c r="R13" s="48"/>
      <c r="S13" s="48"/>
      <c r="T13" s="48"/>
      <c r="U13" s="48"/>
      <c r="V13" s="48"/>
      <c r="W13" s="48"/>
      <c r="X13" s="51"/>
    </row>
    <row r="14" spans="1:24" ht="15" customHeight="1">
      <c r="A14" s="4"/>
      <c r="B14" s="4"/>
      <c r="C14" s="4"/>
      <c r="D14" s="4"/>
      <c r="E14" s="4"/>
      <c r="F14" s="4"/>
      <c r="G14" s="4"/>
      <c r="H14" s="4"/>
      <c r="I14" s="4"/>
      <c r="J14" s="4"/>
      <c r="N14" s="2" t="s">
        <v>74</v>
      </c>
    </row>
    <row r="15" spans="1:24">
      <c r="N15" s="41" t="s">
        <v>73</v>
      </c>
      <c r="O15" s="43" t="s">
        <v>129</v>
      </c>
    </row>
    <row r="16" spans="1:24">
      <c r="A16" s="2" t="s">
        <v>75</v>
      </c>
      <c r="B16" s="1" t="s">
        <v>69</v>
      </c>
      <c r="N16" s="41" t="s">
        <v>81</v>
      </c>
      <c r="O16" s="43" t="s">
        <v>123</v>
      </c>
    </row>
    <row r="17" spans="1:24" ht="20.55">
      <c r="A17" s="5" t="s">
        <v>75</v>
      </c>
      <c r="B17" s="13" t="s">
        <v>131</v>
      </c>
      <c r="N17" s="2" t="s">
        <v>74</v>
      </c>
    </row>
    <row r="18" spans="1:24" ht="20.55">
      <c r="A18" s="6" t="s">
        <v>75</v>
      </c>
      <c r="B18" s="13" t="s">
        <v>130</v>
      </c>
      <c r="N18" s="42" t="s">
        <v>76</v>
      </c>
      <c r="O18" s="44"/>
      <c r="P18" s="44"/>
      <c r="Q18" s="44"/>
      <c r="R18" s="44"/>
      <c r="S18" s="44"/>
      <c r="T18" s="44"/>
      <c r="U18" s="44"/>
      <c r="V18" s="44"/>
      <c r="W18" s="44"/>
      <c r="X18" s="49"/>
    </row>
    <row r="19" spans="1:24" ht="20.55">
      <c r="A19" s="5" t="s">
        <v>75</v>
      </c>
      <c r="B19" s="13" t="s">
        <v>133</v>
      </c>
      <c r="L19" s="41"/>
    </row>
    <row r="20" spans="1:24" ht="20.55">
      <c r="B20" s="1" t="s">
        <v>144</v>
      </c>
      <c r="L20" s="42" t="s">
        <v>124</v>
      </c>
      <c r="M20" s="44"/>
      <c r="N20" s="44"/>
      <c r="O20" s="44"/>
      <c r="P20" s="44"/>
      <c r="Q20" s="44"/>
      <c r="R20" s="44"/>
      <c r="S20" s="44"/>
      <c r="T20" s="44"/>
      <c r="U20" s="44"/>
      <c r="V20" s="49"/>
    </row>
    <row r="21" spans="1:24">
      <c r="B21" s="14" t="s">
        <v>120</v>
      </c>
    </row>
    <row r="22" spans="1:24">
      <c r="B22" s="14" t="s">
        <v>121</v>
      </c>
    </row>
  </sheetData>
  <sheetProtection password="E41E" sheet="1" objects="1" scenarios="1"/>
  <mergeCells count="5">
    <mergeCell ref="E7:E8"/>
    <mergeCell ref="F7:F8"/>
    <mergeCell ref="G7:G8"/>
    <mergeCell ref="H7:H8"/>
    <mergeCell ref="I7:I8"/>
  </mergeCells>
  <phoneticPr fontId="1" type="Hiragana"/>
  <pageMargins left="0.23622047244094488" right="0.23622047244094488" top="0.74803149606299213" bottom="0.74803149606299213" header="0.31496062992125984" footer="0.31496062992125984"/>
  <pageSetup paperSize="9" scale="69" fitToWidth="1" fitToHeight="0"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M30"/>
  <sheetViews>
    <sheetView view="pageBreakPreview" zoomScaleSheetLayoutView="100" workbookViewId="0">
      <selection activeCell="C12" sqref="C12"/>
    </sheetView>
  </sheetViews>
  <sheetFormatPr defaultRowHeight="18"/>
  <cols>
    <col min="1" max="1" width="3.69921875" style="52" customWidth="1"/>
    <col min="2" max="3" width="15.69921875" style="53" customWidth="1"/>
    <col min="4" max="4" width="10.69921875" style="53" customWidth="1"/>
    <col min="5" max="5" width="3.69921875" style="52" customWidth="1"/>
    <col min="6" max="6" width="10.69921875" style="53" customWidth="1"/>
    <col min="7" max="8" width="5.69921875" style="53" customWidth="1"/>
    <col min="9" max="10" width="15.69921875" style="53" customWidth="1"/>
    <col min="11" max="11" width="10.69921875" style="53" customWidth="1"/>
    <col min="12" max="12" width="3.69921875" style="52" customWidth="1"/>
    <col min="13" max="13" width="10.69921875" style="53" customWidth="1"/>
    <col min="14" max="14" width="3.69921875" style="53" customWidth="1"/>
    <col min="15" max="16384" width="8.796875" style="53" customWidth="1"/>
  </cols>
  <sheetData>
    <row r="1" spans="1:13">
      <c r="B1" s="54" t="s">
        <v>64</v>
      </c>
      <c r="C1" s="54"/>
      <c r="D1" s="54"/>
      <c r="E1" s="78"/>
      <c r="F1" s="54"/>
      <c r="G1" s="54"/>
      <c r="H1" s="54"/>
      <c r="I1" s="54"/>
      <c r="J1" s="54"/>
    </row>
    <row r="2" spans="1:13">
      <c r="B2" s="54" t="s">
        <v>114</v>
      </c>
      <c r="C2" s="54"/>
      <c r="D2" s="54"/>
      <c r="E2" s="78"/>
      <c r="F2" s="54"/>
      <c r="G2" s="54"/>
      <c r="H2" s="54"/>
      <c r="I2" s="54"/>
      <c r="J2" s="54"/>
    </row>
    <row r="4" spans="1:13">
      <c r="B4" s="55" t="s">
        <v>113</v>
      </c>
      <c r="H4" s="52"/>
      <c r="I4" s="55" t="s">
        <v>113</v>
      </c>
    </row>
    <row r="5" spans="1:13">
      <c r="B5" s="56" t="s">
        <v>3</v>
      </c>
      <c r="C5" s="56" t="s">
        <v>37</v>
      </c>
      <c r="D5" s="70" t="s">
        <v>60</v>
      </c>
      <c r="E5" s="79" t="s">
        <v>44</v>
      </c>
      <c r="F5" s="83" t="s">
        <v>63</v>
      </c>
      <c r="G5" s="52"/>
      <c r="H5" s="52"/>
      <c r="I5" s="56" t="s">
        <v>3</v>
      </c>
      <c r="J5" s="87" t="s">
        <v>37</v>
      </c>
      <c r="K5" s="83" t="s">
        <v>63</v>
      </c>
      <c r="L5" s="79" t="s">
        <v>44</v>
      </c>
      <c r="M5" s="90" t="s">
        <v>60</v>
      </c>
    </row>
    <row r="6" spans="1:13" ht="18.75">
      <c r="A6" s="52" t="s">
        <v>66</v>
      </c>
      <c r="B6" s="57" t="s">
        <v>19</v>
      </c>
      <c r="C6" s="57" t="s">
        <v>65</v>
      </c>
      <c r="D6" s="71">
        <v>110000</v>
      </c>
      <c r="E6" s="80">
        <f t="shared" ref="E6:E16" si="0">D6/1.1</f>
        <v>99999.999999999985</v>
      </c>
      <c r="F6" s="84">
        <f t="shared" ref="F6:F16" si="1">ROUNDDOWN(E6,0)</f>
        <v>100000</v>
      </c>
      <c r="H6" s="52" t="s">
        <v>66</v>
      </c>
      <c r="I6" s="57" t="s">
        <v>19</v>
      </c>
      <c r="J6" s="57" t="s">
        <v>65</v>
      </c>
      <c r="K6" s="88">
        <v>100000</v>
      </c>
      <c r="L6" s="89">
        <f t="shared" ref="L6:L16" si="2">K6*1.1</f>
        <v>110000.00000000001</v>
      </c>
      <c r="M6" s="91">
        <f t="shared" ref="M6:M16" si="3">ROUNDDOWN(L6,0)</f>
        <v>110000</v>
      </c>
    </row>
    <row r="7" spans="1:13">
      <c r="B7" s="58"/>
      <c r="C7" s="65"/>
      <c r="D7" s="72"/>
      <c r="E7" s="81">
        <f t="shared" si="0"/>
        <v>0</v>
      </c>
      <c r="F7" s="84">
        <f t="shared" si="1"/>
        <v>0</v>
      </c>
      <c r="H7" s="52"/>
      <c r="I7" s="58"/>
      <c r="J7" s="65"/>
      <c r="K7" s="72"/>
      <c r="L7" s="89">
        <f t="shared" si="2"/>
        <v>0</v>
      </c>
      <c r="M7" s="84">
        <f t="shared" si="3"/>
        <v>0</v>
      </c>
    </row>
    <row r="8" spans="1:13">
      <c r="B8" s="59"/>
      <c r="C8" s="66"/>
      <c r="D8" s="73"/>
      <c r="E8" s="81">
        <f t="shared" si="0"/>
        <v>0</v>
      </c>
      <c r="F8" s="84">
        <f t="shared" si="1"/>
        <v>0</v>
      </c>
      <c r="H8" s="52"/>
      <c r="I8" s="59"/>
      <c r="J8" s="66"/>
      <c r="K8" s="73"/>
      <c r="L8" s="89">
        <f t="shared" si="2"/>
        <v>0</v>
      </c>
      <c r="M8" s="84">
        <f t="shared" si="3"/>
        <v>0</v>
      </c>
    </row>
    <row r="9" spans="1:13">
      <c r="B9" s="59"/>
      <c r="C9" s="66"/>
      <c r="D9" s="73"/>
      <c r="E9" s="81">
        <f t="shared" si="0"/>
        <v>0</v>
      </c>
      <c r="F9" s="84">
        <f t="shared" si="1"/>
        <v>0</v>
      </c>
      <c r="H9" s="52"/>
      <c r="I9" s="59"/>
      <c r="J9" s="66"/>
      <c r="K9" s="73"/>
      <c r="L9" s="89">
        <f t="shared" si="2"/>
        <v>0</v>
      </c>
      <c r="M9" s="84">
        <f t="shared" si="3"/>
        <v>0</v>
      </c>
    </row>
    <row r="10" spans="1:13">
      <c r="B10" s="59"/>
      <c r="C10" s="66"/>
      <c r="D10" s="73"/>
      <c r="E10" s="81">
        <f t="shared" si="0"/>
        <v>0</v>
      </c>
      <c r="F10" s="84">
        <f t="shared" si="1"/>
        <v>0</v>
      </c>
      <c r="H10" s="52"/>
      <c r="I10" s="59"/>
      <c r="J10" s="66"/>
      <c r="K10" s="73"/>
      <c r="L10" s="89">
        <f t="shared" si="2"/>
        <v>0</v>
      </c>
      <c r="M10" s="84">
        <f t="shared" si="3"/>
        <v>0</v>
      </c>
    </row>
    <row r="11" spans="1:13">
      <c r="B11" s="59"/>
      <c r="C11" s="66"/>
      <c r="D11" s="73"/>
      <c r="E11" s="81">
        <f t="shared" si="0"/>
        <v>0</v>
      </c>
      <c r="F11" s="84">
        <f t="shared" si="1"/>
        <v>0</v>
      </c>
      <c r="H11" s="52"/>
      <c r="I11" s="59"/>
      <c r="J11" s="66"/>
      <c r="K11" s="73"/>
      <c r="L11" s="89">
        <f t="shared" si="2"/>
        <v>0</v>
      </c>
      <c r="M11" s="84">
        <f t="shared" si="3"/>
        <v>0</v>
      </c>
    </row>
    <row r="12" spans="1:13">
      <c r="B12" s="59"/>
      <c r="C12" s="66"/>
      <c r="D12" s="73"/>
      <c r="E12" s="81">
        <f t="shared" si="0"/>
        <v>0</v>
      </c>
      <c r="F12" s="84">
        <f t="shared" si="1"/>
        <v>0</v>
      </c>
      <c r="H12" s="52"/>
      <c r="I12" s="59"/>
      <c r="J12" s="66"/>
      <c r="K12" s="73"/>
      <c r="L12" s="89">
        <f t="shared" si="2"/>
        <v>0</v>
      </c>
      <c r="M12" s="84">
        <f t="shared" si="3"/>
        <v>0</v>
      </c>
    </row>
    <row r="13" spans="1:13">
      <c r="B13" s="59"/>
      <c r="C13" s="66"/>
      <c r="D13" s="73"/>
      <c r="E13" s="81">
        <f t="shared" si="0"/>
        <v>0</v>
      </c>
      <c r="F13" s="84">
        <f t="shared" si="1"/>
        <v>0</v>
      </c>
      <c r="H13" s="52"/>
      <c r="I13" s="59"/>
      <c r="J13" s="66"/>
      <c r="K13" s="73"/>
      <c r="L13" s="89">
        <f t="shared" si="2"/>
        <v>0</v>
      </c>
      <c r="M13" s="84">
        <f t="shared" si="3"/>
        <v>0</v>
      </c>
    </row>
    <row r="14" spans="1:13">
      <c r="B14" s="59"/>
      <c r="C14" s="66"/>
      <c r="D14" s="73"/>
      <c r="E14" s="81">
        <f t="shared" si="0"/>
        <v>0</v>
      </c>
      <c r="F14" s="84">
        <f t="shared" si="1"/>
        <v>0</v>
      </c>
      <c r="H14" s="52"/>
      <c r="I14" s="59"/>
      <c r="J14" s="66"/>
      <c r="K14" s="73"/>
      <c r="L14" s="89">
        <f t="shared" si="2"/>
        <v>0</v>
      </c>
      <c r="M14" s="84">
        <f t="shared" si="3"/>
        <v>0</v>
      </c>
    </row>
    <row r="15" spans="1:13">
      <c r="B15" s="59"/>
      <c r="C15" s="66"/>
      <c r="D15" s="73"/>
      <c r="E15" s="81">
        <f t="shared" si="0"/>
        <v>0</v>
      </c>
      <c r="F15" s="84">
        <f t="shared" si="1"/>
        <v>0</v>
      </c>
      <c r="H15" s="52"/>
      <c r="I15" s="59"/>
      <c r="J15" s="66"/>
      <c r="K15" s="73"/>
      <c r="L15" s="89">
        <f t="shared" si="2"/>
        <v>0</v>
      </c>
      <c r="M15" s="84">
        <f t="shared" si="3"/>
        <v>0</v>
      </c>
    </row>
    <row r="16" spans="1:13" ht="18.75">
      <c r="B16" s="60"/>
      <c r="C16" s="67"/>
      <c r="D16" s="74"/>
      <c r="E16" s="81">
        <f t="shared" si="0"/>
        <v>0</v>
      </c>
      <c r="F16" s="84">
        <f t="shared" si="1"/>
        <v>0</v>
      </c>
      <c r="H16" s="52"/>
      <c r="I16" s="60"/>
      <c r="J16" s="67"/>
      <c r="K16" s="74"/>
      <c r="L16" s="89">
        <f t="shared" si="2"/>
        <v>0</v>
      </c>
      <c r="M16" s="84">
        <f t="shared" si="3"/>
        <v>0</v>
      </c>
    </row>
    <row r="17" spans="1:13">
      <c r="B17" s="61"/>
      <c r="C17" s="61"/>
      <c r="D17" s="75"/>
      <c r="E17" s="82"/>
      <c r="F17" s="85"/>
      <c r="I17" s="61"/>
      <c r="J17" s="61"/>
      <c r="K17" s="75"/>
      <c r="L17" s="53"/>
    </row>
    <row r="18" spans="1:13">
      <c r="B18" s="62" t="s">
        <v>116</v>
      </c>
      <c r="C18" s="61"/>
      <c r="D18" s="75"/>
      <c r="E18" s="82"/>
      <c r="F18" s="85"/>
      <c r="H18" s="52"/>
      <c r="I18" s="62" t="s">
        <v>116</v>
      </c>
      <c r="J18" s="61"/>
      <c r="K18" s="75"/>
      <c r="L18" s="82"/>
      <c r="M18" s="85"/>
    </row>
    <row r="19" spans="1:13">
      <c r="B19" s="56" t="s">
        <v>3</v>
      </c>
      <c r="C19" s="56" t="s">
        <v>37</v>
      </c>
      <c r="D19" s="70" t="s">
        <v>60</v>
      </c>
      <c r="E19" s="79" t="s">
        <v>44</v>
      </c>
      <c r="F19" s="83" t="s">
        <v>63</v>
      </c>
      <c r="G19" s="86"/>
      <c r="H19" s="52"/>
      <c r="I19" s="56" t="s">
        <v>3</v>
      </c>
      <c r="J19" s="56" t="s">
        <v>37</v>
      </c>
      <c r="K19" s="83" t="s">
        <v>63</v>
      </c>
      <c r="L19" s="79" t="s">
        <v>44</v>
      </c>
      <c r="M19" s="70" t="s">
        <v>60</v>
      </c>
    </row>
    <row r="20" spans="1:13" ht="18.75">
      <c r="A20" s="52" t="s">
        <v>66</v>
      </c>
      <c r="B20" s="57" t="s">
        <v>62</v>
      </c>
      <c r="C20" s="57" t="s">
        <v>107</v>
      </c>
      <c r="D20" s="71">
        <v>108000</v>
      </c>
      <c r="E20" s="80">
        <f t="shared" ref="E20:E30" si="4">D20/1.08</f>
        <v>100000</v>
      </c>
      <c r="F20" s="84">
        <f t="shared" ref="F20:F26" si="5">ROUNDDOWN(E20,0)</f>
        <v>100000</v>
      </c>
      <c r="H20" s="52" t="s">
        <v>66</v>
      </c>
      <c r="I20" s="57" t="s">
        <v>62</v>
      </c>
      <c r="J20" s="57" t="s">
        <v>107</v>
      </c>
      <c r="K20" s="71">
        <v>100000</v>
      </c>
      <c r="L20" s="80">
        <f t="shared" ref="L20:L30" si="6">K20*1.08</f>
        <v>108000</v>
      </c>
      <c r="M20" s="84">
        <f t="shared" ref="M20:M26" si="7">ROUNDDOWN(L20,0)</f>
        <v>108000</v>
      </c>
    </row>
    <row r="21" spans="1:13">
      <c r="B21" s="58"/>
      <c r="C21" s="65"/>
      <c r="D21" s="72"/>
      <c r="E21" s="80">
        <f t="shared" si="4"/>
        <v>0</v>
      </c>
      <c r="F21" s="84">
        <f t="shared" si="5"/>
        <v>0</v>
      </c>
      <c r="H21" s="52"/>
      <c r="I21" s="58"/>
      <c r="J21" s="65"/>
      <c r="K21" s="72"/>
      <c r="L21" s="81">
        <f t="shared" si="6"/>
        <v>0</v>
      </c>
      <c r="M21" s="84">
        <f t="shared" si="7"/>
        <v>0</v>
      </c>
    </row>
    <row r="22" spans="1:13">
      <c r="B22" s="59"/>
      <c r="C22" s="66"/>
      <c r="D22" s="73"/>
      <c r="E22" s="80">
        <f t="shared" si="4"/>
        <v>0</v>
      </c>
      <c r="F22" s="84">
        <f t="shared" si="5"/>
        <v>0</v>
      </c>
      <c r="H22" s="52"/>
      <c r="I22" s="59"/>
      <c r="J22" s="66"/>
      <c r="K22" s="73"/>
      <c r="L22" s="81">
        <f t="shared" si="6"/>
        <v>0</v>
      </c>
      <c r="M22" s="84">
        <f t="shared" si="7"/>
        <v>0</v>
      </c>
    </row>
    <row r="23" spans="1:13">
      <c r="B23" s="59"/>
      <c r="C23" s="66"/>
      <c r="D23" s="73"/>
      <c r="E23" s="80">
        <f t="shared" si="4"/>
        <v>0</v>
      </c>
      <c r="F23" s="84">
        <f t="shared" si="5"/>
        <v>0</v>
      </c>
      <c r="H23" s="52"/>
      <c r="I23" s="59"/>
      <c r="J23" s="66"/>
      <c r="K23" s="73"/>
      <c r="L23" s="81">
        <f t="shared" si="6"/>
        <v>0</v>
      </c>
      <c r="M23" s="84">
        <f t="shared" si="7"/>
        <v>0</v>
      </c>
    </row>
    <row r="24" spans="1:13">
      <c r="B24" s="59"/>
      <c r="C24" s="66"/>
      <c r="D24" s="73"/>
      <c r="E24" s="80">
        <f t="shared" si="4"/>
        <v>0</v>
      </c>
      <c r="F24" s="84">
        <f t="shared" si="5"/>
        <v>0</v>
      </c>
      <c r="H24" s="52"/>
      <c r="I24" s="59"/>
      <c r="J24" s="66"/>
      <c r="K24" s="73"/>
      <c r="L24" s="81">
        <f t="shared" si="6"/>
        <v>0</v>
      </c>
      <c r="M24" s="84">
        <f t="shared" si="7"/>
        <v>0</v>
      </c>
    </row>
    <row r="25" spans="1:13">
      <c r="B25" s="59"/>
      <c r="C25" s="66"/>
      <c r="D25" s="73"/>
      <c r="E25" s="80">
        <f t="shared" si="4"/>
        <v>0</v>
      </c>
      <c r="F25" s="84">
        <f t="shared" si="5"/>
        <v>0</v>
      </c>
      <c r="H25" s="52"/>
      <c r="I25" s="59"/>
      <c r="J25" s="66"/>
      <c r="K25" s="73"/>
      <c r="L25" s="81">
        <f t="shared" si="6"/>
        <v>0</v>
      </c>
      <c r="M25" s="84">
        <f t="shared" si="7"/>
        <v>0</v>
      </c>
    </row>
    <row r="26" spans="1:13">
      <c r="B26" s="59"/>
      <c r="C26" s="66"/>
      <c r="D26" s="73"/>
      <c r="E26" s="80">
        <f t="shared" si="4"/>
        <v>0</v>
      </c>
      <c r="F26" s="84">
        <f t="shared" si="5"/>
        <v>0</v>
      </c>
      <c r="H26" s="52"/>
      <c r="I26" s="59"/>
      <c r="J26" s="66"/>
      <c r="K26" s="73"/>
      <c r="L26" s="81">
        <f t="shared" si="6"/>
        <v>0</v>
      </c>
      <c r="M26" s="84">
        <f t="shared" si="7"/>
        <v>0</v>
      </c>
    </row>
    <row r="27" spans="1:13">
      <c r="B27" s="63"/>
      <c r="C27" s="68"/>
      <c r="D27" s="76"/>
      <c r="E27" s="80">
        <f t="shared" si="4"/>
        <v>0</v>
      </c>
      <c r="F27" s="68"/>
      <c r="H27" s="52"/>
      <c r="I27" s="63"/>
      <c r="J27" s="68"/>
      <c r="K27" s="76"/>
      <c r="L27" s="81">
        <f t="shared" si="6"/>
        <v>0</v>
      </c>
      <c r="M27" s="68"/>
    </row>
    <row r="28" spans="1:13">
      <c r="B28" s="63"/>
      <c r="C28" s="68"/>
      <c r="D28" s="76"/>
      <c r="E28" s="80">
        <f t="shared" si="4"/>
        <v>0</v>
      </c>
      <c r="F28" s="68"/>
      <c r="H28" s="52"/>
      <c r="I28" s="63"/>
      <c r="J28" s="68"/>
      <c r="K28" s="76"/>
      <c r="L28" s="81">
        <f t="shared" si="6"/>
        <v>0</v>
      </c>
      <c r="M28" s="68"/>
    </row>
    <row r="29" spans="1:13">
      <c r="B29" s="63"/>
      <c r="C29" s="68"/>
      <c r="D29" s="76"/>
      <c r="E29" s="80">
        <f t="shared" si="4"/>
        <v>0</v>
      </c>
      <c r="F29" s="68"/>
      <c r="H29" s="52"/>
      <c r="I29" s="63"/>
      <c r="J29" s="68"/>
      <c r="K29" s="76"/>
      <c r="L29" s="81">
        <f t="shared" si="6"/>
        <v>0</v>
      </c>
      <c r="M29" s="68"/>
    </row>
    <row r="30" spans="1:13" ht="18.75">
      <c r="B30" s="64"/>
      <c r="C30" s="69"/>
      <c r="D30" s="77"/>
      <c r="E30" s="80">
        <f t="shared" si="4"/>
        <v>0</v>
      </c>
      <c r="F30" s="68"/>
      <c r="H30" s="52"/>
      <c r="I30" s="64"/>
      <c r="J30" s="69"/>
      <c r="K30" s="77"/>
      <c r="L30" s="81">
        <f t="shared" si="6"/>
        <v>0</v>
      </c>
      <c r="M30" s="68"/>
    </row>
  </sheetData>
  <sheetProtection password="E41E" sheet="1" objects="1" scenarios="1"/>
  <phoneticPr fontId="1" type="Hiragana"/>
  <conditionalFormatting sqref="E20:E30">
    <cfRule type="beginsWith" dxfId="30" priority="1" text="0">
      <formula>LEFT(E20,LEN("0"))="0"</formula>
    </cfRule>
  </conditionalFormatting>
  <conditionalFormatting sqref="L20:L30">
    <cfRule type="beginsWith" dxfId="29" priority="2" text="0">
      <formula>LEFT(L20,LEN("0"))="0"</formula>
    </cfRule>
  </conditionalFormatting>
  <conditionalFormatting sqref="L18">
    <cfRule type="beginsWith" dxfId="28" priority="5" text="0">
      <formula>LEFT(L18,LEN("0"))="0"</formula>
    </cfRule>
  </conditionalFormatting>
  <conditionalFormatting sqref="M18 M21:M26">
    <cfRule type="beginsWith" dxfId="27" priority="4" text="0">
      <formula>LEFT(M18,LEN("0"))="0"</formula>
    </cfRule>
  </conditionalFormatting>
  <conditionalFormatting sqref="L6:L16">
    <cfRule type="beginsWith" dxfId="26" priority="7" text="0">
      <formula>LEFT(L6,LEN("0"))="0"</formula>
    </cfRule>
  </conditionalFormatting>
  <conditionalFormatting sqref="M7:M16">
    <cfRule type="beginsWith" dxfId="25" priority="6" text="0">
      <formula>LEFT(M7,LEN("0"))="0"</formula>
    </cfRule>
  </conditionalFormatting>
  <conditionalFormatting sqref="E6:E18">
    <cfRule type="beginsWith" dxfId="24" priority="10" text="0">
      <formula>LEFT(E6,LEN("0"))="0"</formula>
    </cfRule>
  </conditionalFormatting>
  <conditionalFormatting sqref="F7:F18 F21:F26">
    <cfRule type="beginsWith" dxfId="23" priority="9" text="0">
      <formula>LEFT(F7,LEN("0"))="0"</formula>
    </cfRule>
  </conditionalFormatting>
  <pageMargins left="0.7" right="0.7" top="0.75" bottom="0.75" header="0.3" footer="0.3"/>
  <pageSetup paperSize="9" scale="81" fitToWidth="1" fitToHeight="1" orientation="landscape"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E53"/>
  <sheetViews>
    <sheetView view="pageBreakPreview" zoomScaleSheetLayoutView="100" workbookViewId="0">
      <selection activeCell="C7" sqref="C7:E7"/>
    </sheetView>
  </sheetViews>
  <sheetFormatPr defaultRowHeight="18"/>
  <cols>
    <col min="1" max="2" width="15.69921875" style="53" customWidth="1"/>
    <col min="3" max="3" width="20.69921875" style="53" customWidth="1"/>
    <col min="4" max="4" width="10.69921875" style="53" customWidth="1"/>
    <col min="5" max="5" width="25.69921875" style="53" customWidth="1"/>
    <col min="6" max="6" width="5.69921875" style="53" customWidth="1"/>
    <col min="7" max="16384" width="8.796875" style="53" customWidth="1"/>
  </cols>
  <sheetData>
    <row r="1" spans="1:5" ht="18" customHeight="1">
      <c r="A1" s="92" t="s">
        <v>105</v>
      </c>
      <c r="B1" s="92"/>
      <c r="C1" s="92"/>
      <c r="D1" s="92"/>
      <c r="E1" s="92"/>
    </row>
    <row r="2" spans="1:5" ht="22" customHeight="1">
      <c r="A2" s="93" t="s">
        <v>119</v>
      </c>
      <c r="B2" s="93"/>
      <c r="C2" s="93"/>
      <c r="D2" s="93"/>
      <c r="E2" s="93"/>
    </row>
    <row r="3" spans="1:5" ht="9" customHeight="1">
      <c r="A3" s="94"/>
      <c r="B3" s="106"/>
      <c r="C3" s="106"/>
      <c r="D3" s="106"/>
      <c r="E3" s="106"/>
    </row>
    <row r="4" spans="1:5" ht="18" customHeight="1">
      <c r="A4" s="95" t="s">
        <v>85</v>
      </c>
      <c r="B4" s="107"/>
      <c r="C4" s="107"/>
      <c r="D4" s="134"/>
      <c r="E4" s="147" t="s">
        <v>14</v>
      </c>
    </row>
    <row r="5" spans="1:5" ht="36" customHeight="1">
      <c r="A5" s="96" t="s">
        <v>3</v>
      </c>
      <c r="B5" s="108" t="s">
        <v>10</v>
      </c>
      <c r="C5" s="108" t="s">
        <v>47</v>
      </c>
      <c r="D5" s="135"/>
      <c r="E5" s="140"/>
    </row>
    <row r="6" spans="1:5" ht="36" customHeight="1">
      <c r="A6" s="97" t="s">
        <v>11</v>
      </c>
      <c r="B6" s="109">
        <f>市補助金額計算表!I10</f>
        <v>0</v>
      </c>
      <c r="C6" s="109" t="s">
        <v>112</v>
      </c>
      <c r="D6" s="136">
        <f>市補助金額計算表!H4</f>
        <v>0</v>
      </c>
      <c r="E6" s="148"/>
    </row>
    <row r="7" spans="1:5" ht="36" customHeight="1">
      <c r="A7" s="97" t="s">
        <v>6</v>
      </c>
      <c r="B7" s="110">
        <f>市補助金額計算表!I13</f>
        <v>0</v>
      </c>
      <c r="C7" s="123"/>
      <c r="D7" s="137"/>
      <c r="E7" s="149"/>
    </row>
    <row r="8" spans="1:5" ht="36" customHeight="1">
      <c r="A8" s="98" t="s">
        <v>29</v>
      </c>
      <c r="B8" s="111"/>
      <c r="C8" s="124"/>
      <c r="D8" s="124"/>
      <c r="E8" s="124"/>
    </row>
    <row r="9" spans="1:5" ht="36" customHeight="1">
      <c r="A9" s="96" t="s">
        <v>13</v>
      </c>
      <c r="B9" s="112">
        <f>B51</f>
        <v>0</v>
      </c>
      <c r="C9" s="125"/>
      <c r="D9" s="138"/>
      <c r="E9" s="150"/>
    </row>
    <row r="10" spans="1:5" ht="18" customHeight="1">
      <c r="A10" s="99" t="s">
        <v>87</v>
      </c>
      <c r="B10" s="113"/>
      <c r="C10" s="126"/>
      <c r="D10" s="126"/>
      <c r="E10" s="126"/>
    </row>
    <row r="11" spans="1:5" ht="9" customHeight="1">
      <c r="A11" s="92"/>
      <c r="B11" s="114"/>
      <c r="C11" s="114"/>
      <c r="D11" s="92"/>
      <c r="E11" s="92"/>
    </row>
    <row r="12" spans="1:5" ht="18" customHeight="1">
      <c r="A12" s="95" t="s">
        <v>84</v>
      </c>
      <c r="B12" s="107"/>
      <c r="C12" s="107"/>
      <c r="D12" s="134"/>
      <c r="E12" s="147"/>
    </row>
    <row r="13" spans="1:5" ht="18" customHeight="1">
      <c r="A13" s="100" t="s">
        <v>3</v>
      </c>
      <c r="B13" s="100" t="s">
        <v>10</v>
      </c>
      <c r="C13" s="97" t="s">
        <v>21</v>
      </c>
      <c r="D13" s="139"/>
      <c r="E13" s="100" t="s">
        <v>0</v>
      </c>
    </row>
    <row r="14" spans="1:5" ht="18" customHeight="1">
      <c r="A14" s="101"/>
      <c r="B14" s="101"/>
      <c r="C14" s="100" t="s">
        <v>37</v>
      </c>
      <c r="D14" s="140" t="s">
        <v>78</v>
      </c>
      <c r="E14" s="102"/>
    </row>
    <row r="15" spans="1:5" ht="18" customHeight="1">
      <c r="A15" s="100" t="s">
        <v>48</v>
      </c>
      <c r="B15" s="115">
        <f>SUM(D15:D24)</f>
        <v>0</v>
      </c>
      <c r="C15" s="127"/>
      <c r="D15" s="141"/>
      <c r="E15" s="151"/>
    </row>
    <row r="16" spans="1:5" ht="18" customHeight="1">
      <c r="A16" s="102"/>
      <c r="B16" s="116"/>
      <c r="C16" s="128"/>
      <c r="D16" s="142"/>
      <c r="E16" s="152"/>
    </row>
    <row r="17" spans="1:5" ht="18" customHeight="1">
      <c r="A17" s="102"/>
      <c r="B17" s="116"/>
      <c r="C17" s="128"/>
      <c r="D17" s="142"/>
      <c r="E17" s="152"/>
    </row>
    <row r="18" spans="1:5" ht="18" customHeight="1">
      <c r="A18" s="102"/>
      <c r="B18" s="116"/>
      <c r="C18" s="128"/>
      <c r="D18" s="142"/>
      <c r="E18" s="152"/>
    </row>
    <row r="19" spans="1:5" ht="18" customHeight="1">
      <c r="A19" s="102"/>
      <c r="B19" s="116"/>
      <c r="C19" s="128"/>
      <c r="D19" s="142"/>
      <c r="E19" s="152"/>
    </row>
    <row r="20" spans="1:5" ht="18" customHeight="1">
      <c r="A20" s="102"/>
      <c r="B20" s="116"/>
      <c r="C20" s="128"/>
      <c r="D20" s="142"/>
      <c r="E20" s="152"/>
    </row>
    <row r="21" spans="1:5" ht="18" customHeight="1">
      <c r="A21" s="102"/>
      <c r="B21" s="116"/>
      <c r="C21" s="129"/>
      <c r="D21" s="142"/>
      <c r="E21" s="152"/>
    </row>
    <row r="22" spans="1:5" ht="18" customHeight="1">
      <c r="A22" s="102"/>
      <c r="B22" s="116"/>
      <c r="C22" s="129"/>
      <c r="D22" s="142"/>
      <c r="E22" s="152"/>
    </row>
    <row r="23" spans="1:5" ht="18" customHeight="1">
      <c r="A23" s="102"/>
      <c r="B23" s="116"/>
      <c r="C23" s="129"/>
      <c r="D23" s="142"/>
      <c r="E23" s="152"/>
    </row>
    <row r="24" spans="1:5" ht="18" customHeight="1">
      <c r="A24" s="101"/>
      <c r="B24" s="117"/>
      <c r="C24" s="130"/>
      <c r="D24" s="143"/>
      <c r="E24" s="153"/>
    </row>
    <row r="25" spans="1:5" ht="18" customHeight="1">
      <c r="A25" s="100" t="s">
        <v>33</v>
      </c>
      <c r="B25" s="118">
        <f>SUM(D25:D29)</f>
        <v>0</v>
      </c>
      <c r="C25" s="127"/>
      <c r="D25" s="141"/>
      <c r="E25" s="151"/>
    </row>
    <row r="26" spans="1:5" ht="18" customHeight="1">
      <c r="A26" s="102"/>
      <c r="B26" s="119"/>
      <c r="C26" s="128"/>
      <c r="D26" s="142"/>
      <c r="E26" s="152"/>
    </row>
    <row r="27" spans="1:5" ht="18" customHeight="1">
      <c r="A27" s="102"/>
      <c r="B27" s="119"/>
      <c r="C27" s="128"/>
      <c r="D27" s="142"/>
      <c r="E27" s="152"/>
    </row>
    <row r="28" spans="1:5" ht="18" customHeight="1">
      <c r="A28" s="102"/>
      <c r="B28" s="119"/>
      <c r="C28" s="128"/>
      <c r="D28" s="142"/>
      <c r="E28" s="152"/>
    </row>
    <row r="29" spans="1:5" ht="18" customHeight="1">
      <c r="A29" s="101"/>
      <c r="B29" s="120"/>
      <c r="C29" s="131"/>
      <c r="D29" s="144"/>
      <c r="E29" s="154"/>
    </row>
    <row r="30" spans="1:5" ht="18" customHeight="1">
      <c r="A30" s="100" t="s">
        <v>40</v>
      </c>
      <c r="B30" s="118">
        <f>SUM(D30:D34)</f>
        <v>0</v>
      </c>
      <c r="C30" s="128"/>
      <c r="D30" s="142"/>
      <c r="E30" s="152"/>
    </row>
    <row r="31" spans="1:5" ht="18" customHeight="1">
      <c r="A31" s="102"/>
      <c r="B31" s="119"/>
      <c r="C31" s="128"/>
      <c r="D31" s="142"/>
      <c r="E31" s="152"/>
    </row>
    <row r="32" spans="1:5" ht="18" customHeight="1">
      <c r="A32" s="102"/>
      <c r="B32" s="119"/>
      <c r="C32" s="128"/>
      <c r="D32" s="142"/>
      <c r="E32" s="152"/>
    </row>
    <row r="33" spans="1:5" ht="18" customHeight="1">
      <c r="A33" s="102"/>
      <c r="B33" s="119"/>
      <c r="C33" s="128"/>
      <c r="D33" s="142"/>
      <c r="E33" s="152"/>
    </row>
    <row r="34" spans="1:5" ht="18" customHeight="1">
      <c r="A34" s="101"/>
      <c r="B34" s="120"/>
      <c r="C34" s="131"/>
      <c r="D34" s="144"/>
      <c r="E34" s="154"/>
    </row>
    <row r="35" spans="1:5" ht="18" customHeight="1">
      <c r="A35" s="100" t="s">
        <v>24</v>
      </c>
      <c r="B35" s="118">
        <f>SUM(D35:D39)</f>
        <v>0</v>
      </c>
      <c r="C35" s="128"/>
      <c r="D35" s="142"/>
      <c r="E35" s="152"/>
    </row>
    <row r="36" spans="1:5" ht="18" customHeight="1">
      <c r="A36" s="102"/>
      <c r="B36" s="119"/>
      <c r="C36" s="128"/>
      <c r="D36" s="142"/>
      <c r="E36" s="152"/>
    </row>
    <row r="37" spans="1:5" ht="18" customHeight="1">
      <c r="A37" s="102"/>
      <c r="B37" s="119"/>
      <c r="C37" s="128"/>
      <c r="D37" s="142"/>
      <c r="E37" s="152"/>
    </row>
    <row r="38" spans="1:5" ht="18" customHeight="1">
      <c r="A38" s="102"/>
      <c r="B38" s="119"/>
      <c r="C38" s="128"/>
      <c r="D38" s="142"/>
      <c r="E38" s="152"/>
    </row>
    <row r="39" spans="1:5" ht="18" customHeight="1">
      <c r="A39" s="101"/>
      <c r="B39" s="120"/>
      <c r="C39" s="131"/>
      <c r="D39" s="144"/>
      <c r="E39" s="154"/>
    </row>
    <row r="40" spans="1:5" ht="18" customHeight="1">
      <c r="A40" s="100" t="s">
        <v>145</v>
      </c>
      <c r="B40" s="118">
        <f>SUM(D40:D44)</f>
        <v>0</v>
      </c>
      <c r="C40" s="127"/>
      <c r="D40" s="141"/>
      <c r="E40" s="151"/>
    </row>
    <row r="41" spans="1:5" ht="18" customHeight="1">
      <c r="A41" s="102"/>
      <c r="B41" s="119"/>
      <c r="C41" s="128"/>
      <c r="D41" s="142"/>
      <c r="E41" s="152"/>
    </row>
    <row r="42" spans="1:5" ht="18" customHeight="1">
      <c r="A42" s="102"/>
      <c r="B42" s="119"/>
      <c r="C42" s="128"/>
      <c r="D42" s="142"/>
      <c r="E42" s="152"/>
    </row>
    <row r="43" spans="1:5" ht="18" customHeight="1">
      <c r="A43" s="102"/>
      <c r="B43" s="119"/>
      <c r="C43" s="128"/>
      <c r="D43" s="142"/>
      <c r="E43" s="152"/>
    </row>
    <row r="44" spans="1:5" ht="18" customHeight="1">
      <c r="A44" s="101"/>
      <c r="B44" s="120"/>
      <c r="C44" s="131"/>
      <c r="D44" s="144"/>
      <c r="E44" s="154"/>
    </row>
    <row r="45" spans="1:5" ht="9" customHeight="1">
      <c r="A45" s="103"/>
      <c r="B45" s="121"/>
      <c r="C45" s="132"/>
      <c r="D45" s="145"/>
      <c r="E45" s="155"/>
    </row>
    <row r="46" spans="1:5" ht="18" customHeight="1">
      <c r="A46" s="100" t="s">
        <v>22</v>
      </c>
      <c r="B46" s="118">
        <f>SUM(D46:D50)</f>
        <v>0</v>
      </c>
      <c r="C46" s="127"/>
      <c r="D46" s="141"/>
      <c r="E46" s="151"/>
    </row>
    <row r="47" spans="1:5" ht="18" customHeight="1">
      <c r="A47" s="102"/>
      <c r="B47" s="119"/>
      <c r="C47" s="128"/>
      <c r="D47" s="142"/>
      <c r="E47" s="152"/>
    </row>
    <row r="48" spans="1:5" ht="18" customHeight="1">
      <c r="A48" s="102"/>
      <c r="B48" s="119"/>
      <c r="C48" s="128"/>
      <c r="D48" s="142"/>
      <c r="E48" s="152"/>
    </row>
    <row r="49" spans="1:5" ht="18" customHeight="1">
      <c r="A49" s="102"/>
      <c r="B49" s="119"/>
      <c r="C49" s="128"/>
      <c r="D49" s="142"/>
      <c r="E49" s="152"/>
    </row>
    <row r="50" spans="1:5" ht="18" customHeight="1">
      <c r="A50" s="101"/>
      <c r="B50" s="120"/>
      <c r="C50" s="131"/>
      <c r="D50" s="144"/>
      <c r="E50" s="154"/>
    </row>
    <row r="51" spans="1:5" ht="36" customHeight="1">
      <c r="A51" s="96" t="s">
        <v>13</v>
      </c>
      <c r="B51" s="122">
        <f>SUM(B15:B50)</f>
        <v>0</v>
      </c>
      <c r="C51" s="112"/>
      <c r="D51" s="146"/>
      <c r="E51" s="156"/>
    </row>
    <row r="52" spans="1:5" ht="18" customHeight="1">
      <c r="A52" s="104" t="s">
        <v>134</v>
      </c>
      <c r="B52" s="104"/>
      <c r="C52" s="133"/>
      <c r="D52" s="133"/>
      <c r="E52" s="133"/>
    </row>
    <row r="53" spans="1:5" ht="18" customHeight="1">
      <c r="A53" s="105" t="s">
        <v>111</v>
      </c>
      <c r="B53" s="105"/>
      <c r="C53" s="105"/>
      <c r="D53" s="105"/>
      <c r="E53" s="105"/>
    </row>
    <row r="54" spans="1:5" ht="18" customHeight="1"/>
  </sheetData>
  <sheetProtection password="E41E" sheet="1" objects="1" scenarios="1"/>
  <protectedRanges>
    <protectedRange sqref="B7:E13" name="収入の部"/>
    <protectedRange sqref="C25:E28" name="支出の部"/>
    <protectedRange sqref="C30:E33" name="範囲3"/>
    <protectedRange sqref="C35:E38" name="範囲4"/>
    <protectedRange sqref="C40:E43" name="範囲5"/>
    <protectedRange sqref="C46:E49" name="範囲6"/>
    <protectedRange sqref="C51:E54" name="範囲7"/>
  </protectedRanges>
  <mergeCells count="25">
    <mergeCell ref="A2:E2"/>
    <mergeCell ref="C5:E5"/>
    <mergeCell ref="D6:E6"/>
    <mergeCell ref="C7:E7"/>
    <mergeCell ref="C8:E8"/>
    <mergeCell ref="C9:E9"/>
    <mergeCell ref="C13:D13"/>
    <mergeCell ref="C51:D51"/>
    <mergeCell ref="A52:E52"/>
    <mergeCell ref="A53:E53"/>
    <mergeCell ref="A13:A14"/>
    <mergeCell ref="B13:B14"/>
    <mergeCell ref="E13:E14"/>
    <mergeCell ref="A25:A29"/>
    <mergeCell ref="B25:B29"/>
    <mergeCell ref="A30:A34"/>
    <mergeCell ref="B30:B34"/>
    <mergeCell ref="A35:A39"/>
    <mergeCell ref="B35:B39"/>
    <mergeCell ref="A40:A44"/>
    <mergeCell ref="B40:B44"/>
    <mergeCell ref="A46:A50"/>
    <mergeCell ref="B46:B50"/>
    <mergeCell ref="A15:A24"/>
    <mergeCell ref="B15:B24"/>
  </mergeCells>
  <phoneticPr fontId="1" type="Hiragana"/>
  <conditionalFormatting sqref="B6:B9">
    <cfRule type="beginsWith" dxfId="22" priority="6" text="0">
      <formula>LEFT(B6,LEN("0"))="0"</formula>
    </cfRule>
  </conditionalFormatting>
  <conditionalFormatting sqref="D6:E6">
    <cfRule type="cellIs" dxfId="21" priority="2" operator="equal">
      <formula>0</formula>
    </cfRule>
  </conditionalFormatting>
  <conditionalFormatting sqref="B15">
    <cfRule type="cellIs" dxfId="20" priority="1" operator="equal">
      <formula>0</formula>
    </cfRule>
  </conditionalFormatting>
  <conditionalFormatting sqref="B25 B30 B35 B40 B46 B51">
    <cfRule type="cellIs" dxfId="19" priority="3" operator="equal">
      <formula>0</formula>
    </cfRule>
  </conditionalFormatting>
  <conditionalFormatting sqref="D24 D29 D34 D39 D44:D45 D50">
    <cfRule type="beginsWith" dxfId="18" priority="4" text="0">
      <formula>LEFT(D24,LEN("0"))="0"</formula>
    </cfRule>
  </conditionalFormatting>
  <conditionalFormatting sqref="B51:D51">
    <cfRule type="beginsWith" dxfId="17" priority="5" text="0">
      <formula>LEFT(B51,LEN("0"))="0"</formula>
    </cfRule>
  </conditionalFormatting>
  <printOptions horizontalCentered="1"/>
  <pageMargins left="0.70866141732283461" right="0.70866141732283461" top="0.15748031496062992" bottom="0.15748031496062992" header="0.31496062992125984" footer="0.11811023622047244"/>
  <pageSetup paperSize="9" scale="89" fitToWidth="1" fitToHeight="0" orientation="portrait" usePrinterDefaults="1" blackAndWhite="1" cellComments="asDisplayed" r:id="rId1"/>
  <headerFooter>
    <oddFooter>&amp;C- &amp;P/&amp;N -</oddFooter>
  </headerFooter>
  <rowBreaks count="1" manualBreakCount="1">
    <brk id="44" max="4"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S51"/>
  <sheetViews>
    <sheetView showGridLines="0" view="pageBreakPreview" zoomScaleSheetLayoutView="100" workbookViewId="0">
      <selection sqref="A1:F1"/>
    </sheetView>
  </sheetViews>
  <sheetFormatPr defaultRowHeight="18"/>
  <cols>
    <col min="1" max="1" width="12.69921875" style="53" customWidth="1"/>
    <col min="2" max="4" width="14.69921875" style="53" customWidth="1"/>
    <col min="5" max="5" width="20.69921875" style="53" customWidth="1"/>
    <col min="6" max="6" width="14.69921875" style="53" customWidth="1"/>
    <col min="7" max="7" width="25.69921875" style="53" customWidth="1"/>
    <col min="8" max="8" width="2.69921875" style="53" customWidth="1"/>
    <col min="9" max="9" width="9" style="53" bestFit="1" customWidth="1"/>
    <col min="10" max="10" width="3.69921875" style="52" customWidth="1"/>
    <col min="11" max="11" width="9" style="53" bestFit="1" customWidth="1"/>
    <col min="12" max="12" width="3.69921875" style="52" customWidth="1"/>
    <col min="13" max="13" width="9" style="53" bestFit="1" customWidth="1"/>
    <col min="14" max="14" width="3.69921875" style="53" customWidth="1"/>
    <col min="15" max="15" width="14.19921875" style="53" customWidth="1"/>
    <col min="16" max="16" width="9.69921875" style="157" customWidth="1"/>
    <col min="17" max="17" width="3.69921875" style="53" customWidth="1"/>
    <col min="18" max="18" width="9" style="53" customWidth="1"/>
    <col min="19" max="19" width="3.69921875" style="52" customWidth="1"/>
    <col min="20" max="20" width="9.69921875" style="53" customWidth="1"/>
    <col min="21" max="21" width="3.69921875" style="53" customWidth="1"/>
    <col min="22" max="16384" width="8.796875" style="53" customWidth="1"/>
  </cols>
  <sheetData>
    <row r="1" spans="1:19" ht="50.4" customHeight="1">
      <c r="A1" s="158" t="s">
        <v>140</v>
      </c>
      <c r="B1" s="167"/>
      <c r="C1" s="167"/>
      <c r="D1" s="167"/>
      <c r="E1" s="167"/>
      <c r="F1" s="167"/>
      <c r="G1" s="201"/>
    </row>
    <row r="2" spans="1:19" ht="18" customHeight="1">
      <c r="A2" s="159"/>
      <c r="B2" s="168"/>
      <c r="C2" s="168"/>
      <c r="D2" s="168"/>
      <c r="E2" s="168"/>
      <c r="F2" s="168"/>
      <c r="G2" s="168"/>
    </row>
    <row r="3" spans="1:19" ht="22" customHeight="1">
      <c r="A3" s="160" t="s">
        <v>88</v>
      </c>
      <c r="B3" s="160"/>
      <c r="C3" s="160"/>
      <c r="D3" s="160"/>
      <c r="E3" s="160"/>
      <c r="F3" s="160"/>
      <c r="G3" s="160"/>
      <c r="H3" s="52"/>
    </row>
    <row r="4" spans="1:19">
      <c r="A4" s="53" t="s">
        <v>34</v>
      </c>
      <c r="F4" s="157"/>
      <c r="G4" s="157" t="s">
        <v>14</v>
      </c>
      <c r="H4" s="157"/>
    </row>
    <row r="5" spans="1:19" ht="36" customHeight="1">
      <c r="A5" s="161" t="s">
        <v>3</v>
      </c>
      <c r="B5" s="169" t="s">
        <v>46</v>
      </c>
      <c r="C5" s="169" t="s">
        <v>52</v>
      </c>
      <c r="D5" s="161" t="s">
        <v>25</v>
      </c>
      <c r="E5" s="165" t="s">
        <v>110</v>
      </c>
      <c r="F5" s="165"/>
      <c r="G5" s="165"/>
      <c r="H5" s="52"/>
    </row>
    <row r="6" spans="1:19" ht="36" customHeight="1">
      <c r="A6" s="162" t="s">
        <v>11</v>
      </c>
      <c r="B6" s="170">
        <f>市補助金額計算表!I10</f>
        <v>0</v>
      </c>
      <c r="C6" s="170">
        <f>P21</f>
        <v>0</v>
      </c>
      <c r="D6" s="177">
        <f>C6-B6</f>
        <v>0</v>
      </c>
      <c r="E6" s="183" t="s">
        <v>7</v>
      </c>
      <c r="F6" s="183"/>
      <c r="G6" s="183"/>
    </row>
    <row r="7" spans="1:19" ht="36" customHeight="1">
      <c r="A7" s="162" t="s">
        <v>6</v>
      </c>
      <c r="B7" s="171">
        <f>市補助金額計算表!I13</f>
        <v>0</v>
      </c>
      <c r="C7" s="171">
        <f>C9-SUM(C6,C8)</f>
        <v>0</v>
      </c>
      <c r="D7" s="177">
        <f>C7-B7</f>
        <v>0</v>
      </c>
      <c r="E7" s="57"/>
      <c r="F7" s="57"/>
      <c r="G7" s="57"/>
    </row>
    <row r="8" spans="1:19" ht="36" customHeight="1">
      <c r="A8" s="163" t="s">
        <v>29</v>
      </c>
      <c r="B8" s="172">
        <f>収支予算書!B8</f>
        <v>0</v>
      </c>
      <c r="C8" s="176"/>
      <c r="D8" s="177">
        <f>C8-B8</f>
        <v>0</v>
      </c>
      <c r="E8" s="184"/>
      <c r="F8" s="192"/>
      <c r="G8" s="202"/>
    </row>
    <row r="9" spans="1:19" ht="36" customHeight="1">
      <c r="A9" s="162" t="s">
        <v>13</v>
      </c>
      <c r="B9" s="173">
        <f>B51</f>
        <v>0</v>
      </c>
      <c r="C9" s="173">
        <f>C51</f>
        <v>0</v>
      </c>
      <c r="D9" s="177">
        <f>C9-B9</f>
        <v>0</v>
      </c>
      <c r="E9" s="185"/>
      <c r="F9" s="185"/>
      <c r="G9" s="185"/>
    </row>
    <row r="10" spans="1:19">
      <c r="I10" s="55"/>
    </row>
    <row r="11" spans="1:19">
      <c r="A11" s="53" t="s">
        <v>83</v>
      </c>
      <c r="B11" s="174" t="s">
        <v>93</v>
      </c>
      <c r="H11" s="157"/>
      <c r="R11" s="52"/>
      <c r="S11" s="53"/>
    </row>
    <row r="12" spans="1:19">
      <c r="B12" s="174" t="s">
        <v>100</v>
      </c>
      <c r="F12" s="157"/>
      <c r="G12" s="157"/>
      <c r="H12" s="157"/>
      <c r="R12" s="52"/>
      <c r="S12" s="53"/>
    </row>
    <row r="13" spans="1:19">
      <c r="B13" s="174" t="s">
        <v>141</v>
      </c>
      <c r="F13" s="157"/>
      <c r="G13" s="157" t="s">
        <v>23</v>
      </c>
      <c r="H13" s="157"/>
      <c r="R13" s="52"/>
      <c r="S13" s="53"/>
    </row>
    <row r="14" spans="1:19" ht="18" customHeight="1">
      <c r="A14" s="56" t="s">
        <v>3</v>
      </c>
      <c r="B14" s="169" t="s">
        <v>104</v>
      </c>
      <c r="C14" s="169" t="s">
        <v>52</v>
      </c>
      <c r="D14" s="56" t="s">
        <v>25</v>
      </c>
      <c r="E14" s="87" t="s">
        <v>101</v>
      </c>
      <c r="F14" s="193"/>
      <c r="G14" s="161" t="s">
        <v>0</v>
      </c>
      <c r="R14" s="52"/>
      <c r="S14" s="53"/>
    </row>
    <row r="15" spans="1:19" ht="18" customHeight="1">
      <c r="A15" s="164"/>
      <c r="B15" s="164"/>
      <c r="C15" s="164"/>
      <c r="D15" s="164"/>
      <c r="E15" s="56" t="s">
        <v>37</v>
      </c>
      <c r="F15" s="193" t="s">
        <v>78</v>
      </c>
      <c r="G15" s="56"/>
    </row>
    <row r="16" spans="1:19" ht="18" customHeight="1">
      <c r="A16" s="161" t="s">
        <v>15</v>
      </c>
      <c r="B16" s="170">
        <f>収支予算書!B15</f>
        <v>0</v>
      </c>
      <c r="C16" s="170">
        <f>SUM(F16:F25)</f>
        <v>0</v>
      </c>
      <c r="D16" s="178">
        <f>C16-B16</f>
        <v>0</v>
      </c>
      <c r="E16" s="186"/>
      <c r="F16" s="194"/>
      <c r="G16" s="203"/>
      <c r="I16" s="209" t="s">
        <v>5</v>
      </c>
      <c r="J16" s="209"/>
      <c r="K16" s="209"/>
    </row>
    <row r="17" spans="1:17" ht="18" customHeight="1">
      <c r="A17" s="161"/>
      <c r="B17" s="170"/>
      <c r="C17" s="170"/>
      <c r="D17" s="178"/>
      <c r="E17" s="187"/>
      <c r="F17" s="195"/>
      <c r="G17" s="204"/>
      <c r="I17" s="210" t="s">
        <v>32</v>
      </c>
      <c r="J17" s="218"/>
      <c r="K17" s="220"/>
      <c r="L17" s="54"/>
      <c r="M17" s="54"/>
      <c r="N17" s="231" t="s">
        <v>27</v>
      </c>
      <c r="O17" s="233">
        <f>市補助金額計算表!H4</f>
        <v>0</v>
      </c>
      <c r="P17" s="238" t="s">
        <v>16</v>
      </c>
      <c r="Q17" s="211"/>
    </row>
    <row r="18" spans="1:17" ht="18" customHeight="1">
      <c r="A18" s="161"/>
      <c r="B18" s="170"/>
      <c r="C18" s="170"/>
      <c r="D18" s="178"/>
      <c r="E18" s="187"/>
      <c r="F18" s="196"/>
      <c r="G18" s="204"/>
      <c r="I18" s="211"/>
      <c r="J18" s="218"/>
      <c r="K18" s="218"/>
      <c r="L18" s="54"/>
      <c r="M18" s="54"/>
      <c r="N18" s="231" t="s">
        <v>43</v>
      </c>
      <c r="O18" s="234">
        <f>200000-O17</f>
        <v>200000</v>
      </c>
      <c r="P18" s="237" t="s">
        <v>16</v>
      </c>
      <c r="Q18" s="211"/>
    </row>
    <row r="19" spans="1:17" ht="18" customHeight="1">
      <c r="A19" s="161"/>
      <c r="B19" s="170"/>
      <c r="C19" s="170"/>
      <c r="D19" s="178"/>
      <c r="E19" s="187"/>
      <c r="F19" s="196"/>
      <c r="G19" s="204"/>
      <c r="I19" s="212">
        <f>C9</f>
        <v>0</v>
      </c>
      <c r="J19" s="218" t="s">
        <v>36</v>
      </c>
      <c r="K19" s="221">
        <f>C8</f>
        <v>0</v>
      </c>
      <c r="L19" s="224" t="s">
        <v>2</v>
      </c>
      <c r="M19" s="226">
        <f>(I19-K19)/2</f>
        <v>0</v>
      </c>
      <c r="N19" s="213" t="s">
        <v>44</v>
      </c>
      <c r="O19" s="235">
        <f>ROUNDDOWN(M19,-3)</f>
        <v>0</v>
      </c>
      <c r="P19" s="239" t="s">
        <v>4</v>
      </c>
      <c r="Q19" s="211"/>
    </row>
    <row r="20" spans="1:17" ht="18" customHeight="1">
      <c r="A20" s="161"/>
      <c r="B20" s="170"/>
      <c r="C20" s="170"/>
      <c r="D20" s="178"/>
      <c r="E20" s="187"/>
      <c r="F20" s="196"/>
      <c r="G20" s="204"/>
      <c r="I20" s="213"/>
      <c r="J20" s="217">
        <v>2</v>
      </c>
      <c r="K20" s="222"/>
      <c r="L20" s="224"/>
      <c r="M20" s="227"/>
      <c r="N20" s="213"/>
      <c r="O20" s="236"/>
      <c r="P20" s="239"/>
      <c r="Q20" s="211"/>
    </row>
    <row r="21" spans="1:17" ht="18" customHeight="1">
      <c r="A21" s="161"/>
      <c r="B21" s="170"/>
      <c r="C21" s="170"/>
      <c r="D21" s="178"/>
      <c r="E21" s="187"/>
      <c r="F21" s="196"/>
      <c r="G21" s="204"/>
      <c r="I21" s="211"/>
      <c r="J21" s="218"/>
      <c r="K21" s="211"/>
      <c r="L21" s="218"/>
      <c r="M21" s="211"/>
      <c r="N21" s="211"/>
      <c r="O21" s="210" t="s">
        <v>39</v>
      </c>
      <c r="P21" s="240">
        <f>IF(O19&lt;=B6,O19,B6)</f>
        <v>0</v>
      </c>
      <c r="Q21" s="241" t="s">
        <v>16</v>
      </c>
    </row>
    <row r="22" spans="1:17" ht="18" customHeight="1">
      <c r="A22" s="161"/>
      <c r="B22" s="170"/>
      <c r="C22" s="170"/>
      <c r="D22" s="178"/>
      <c r="E22" s="188"/>
      <c r="F22" s="197"/>
      <c r="G22" s="205"/>
    </row>
    <row r="23" spans="1:17" ht="18" customHeight="1">
      <c r="A23" s="161"/>
      <c r="B23" s="170"/>
      <c r="C23" s="170"/>
      <c r="D23" s="178"/>
      <c r="E23" s="188"/>
      <c r="F23" s="197"/>
      <c r="G23" s="205"/>
      <c r="I23" s="214" t="s">
        <v>51</v>
      </c>
      <c r="J23" s="219"/>
      <c r="K23" s="223"/>
      <c r="L23" s="219"/>
      <c r="M23" s="228"/>
      <c r="N23" s="232"/>
      <c r="O23" s="232"/>
    </row>
    <row r="24" spans="1:17" ht="18" customHeight="1">
      <c r="A24" s="161"/>
      <c r="B24" s="170"/>
      <c r="C24" s="170"/>
      <c r="D24" s="178"/>
      <c r="E24" s="188"/>
      <c r="F24" s="197"/>
      <c r="G24" s="205"/>
      <c r="I24" s="215">
        <f>B6</f>
        <v>0</v>
      </c>
      <c r="J24" s="219" t="s">
        <v>36</v>
      </c>
      <c r="K24" s="215">
        <f>C6</f>
        <v>0</v>
      </c>
      <c r="L24" s="225" t="s">
        <v>8</v>
      </c>
      <c r="M24" s="229" t="e">
        <f>(I24-K24)/I25*100</f>
        <v>#DIV/0!</v>
      </c>
      <c r="N24" s="223" t="s">
        <v>50</v>
      </c>
      <c r="O24" s="232"/>
    </row>
    <row r="25" spans="1:17" ht="18" customHeight="1">
      <c r="A25" s="161"/>
      <c r="B25" s="170"/>
      <c r="C25" s="170"/>
      <c r="D25" s="178"/>
      <c r="E25" s="189"/>
      <c r="F25" s="198"/>
      <c r="G25" s="206"/>
      <c r="I25" s="216">
        <f>B6</f>
        <v>0</v>
      </c>
      <c r="J25" s="216"/>
      <c r="K25" s="216"/>
      <c r="L25" s="225"/>
      <c r="M25" s="229"/>
      <c r="N25" s="223"/>
      <c r="O25" s="232"/>
    </row>
    <row r="26" spans="1:17" ht="18" customHeight="1">
      <c r="A26" s="161" t="s">
        <v>17</v>
      </c>
      <c r="B26" s="170">
        <f>収支予算書!B25</f>
        <v>0</v>
      </c>
      <c r="C26" s="170">
        <f>SUM(F26:F30)</f>
        <v>0</v>
      </c>
      <c r="D26" s="178">
        <f>C26-B26</f>
        <v>0</v>
      </c>
      <c r="E26" s="186"/>
      <c r="F26" s="194"/>
      <c r="G26" s="203"/>
    </row>
    <row r="27" spans="1:17" ht="18" customHeight="1">
      <c r="A27" s="161"/>
      <c r="B27" s="170"/>
      <c r="C27" s="170"/>
      <c r="D27" s="178"/>
      <c r="E27" s="187"/>
      <c r="F27" s="195"/>
      <c r="G27" s="204"/>
    </row>
    <row r="28" spans="1:17" ht="18" customHeight="1">
      <c r="A28" s="161"/>
      <c r="B28" s="170"/>
      <c r="C28" s="170"/>
      <c r="D28" s="178"/>
      <c r="E28" s="187"/>
      <c r="F28" s="195"/>
      <c r="G28" s="204"/>
    </row>
    <row r="29" spans="1:17" ht="18" customHeight="1">
      <c r="A29" s="161"/>
      <c r="B29" s="170"/>
      <c r="C29" s="170"/>
      <c r="D29" s="178"/>
      <c r="E29" s="187"/>
      <c r="F29" s="195"/>
      <c r="G29" s="204"/>
    </row>
    <row r="30" spans="1:17" ht="18" customHeight="1">
      <c r="A30" s="161"/>
      <c r="B30" s="170"/>
      <c r="C30" s="170"/>
      <c r="D30" s="178"/>
      <c r="E30" s="190"/>
      <c r="F30" s="199"/>
      <c r="G30" s="207"/>
    </row>
    <row r="31" spans="1:17" ht="18" customHeight="1">
      <c r="A31" s="161" t="s">
        <v>18</v>
      </c>
      <c r="B31" s="170">
        <f>収支予算書!B30</f>
        <v>0</v>
      </c>
      <c r="C31" s="170">
        <f>SUM(F31:F35)</f>
        <v>0</v>
      </c>
      <c r="D31" s="178">
        <f>C31-B31</f>
        <v>0</v>
      </c>
      <c r="E31" s="187"/>
      <c r="F31" s="195"/>
      <c r="G31" s="204"/>
    </row>
    <row r="32" spans="1:17" ht="18" customHeight="1">
      <c r="A32" s="161"/>
      <c r="B32" s="170"/>
      <c r="C32" s="170"/>
      <c r="D32" s="178"/>
      <c r="E32" s="187"/>
      <c r="F32" s="195"/>
      <c r="G32" s="204"/>
    </row>
    <row r="33" spans="1:13" ht="18" customHeight="1">
      <c r="A33" s="161"/>
      <c r="B33" s="170"/>
      <c r="C33" s="170"/>
      <c r="D33" s="178"/>
      <c r="E33" s="187"/>
      <c r="F33" s="195"/>
      <c r="G33" s="204"/>
    </row>
    <row r="34" spans="1:13" ht="18" customHeight="1">
      <c r="A34" s="161"/>
      <c r="B34" s="170"/>
      <c r="C34" s="170"/>
      <c r="D34" s="178"/>
      <c r="E34" s="187"/>
      <c r="F34" s="195"/>
      <c r="G34" s="204"/>
    </row>
    <row r="35" spans="1:13" ht="18" customHeight="1">
      <c r="A35" s="161"/>
      <c r="B35" s="170"/>
      <c r="C35" s="170"/>
      <c r="D35" s="178"/>
      <c r="E35" s="189"/>
      <c r="F35" s="198"/>
      <c r="G35" s="206"/>
    </row>
    <row r="36" spans="1:13" ht="18" customHeight="1">
      <c r="A36" s="161" t="s">
        <v>19</v>
      </c>
      <c r="B36" s="170">
        <f>収支予算書!B35</f>
        <v>0</v>
      </c>
      <c r="C36" s="170">
        <f>SUM(F36:F40)</f>
        <v>0</v>
      </c>
      <c r="D36" s="178">
        <f>C36-B36</f>
        <v>0</v>
      </c>
      <c r="E36" s="187"/>
      <c r="F36" s="195"/>
      <c r="G36" s="204"/>
      <c r="M36" s="230"/>
    </row>
    <row r="37" spans="1:13" ht="18" customHeight="1">
      <c r="A37" s="161"/>
      <c r="B37" s="170"/>
      <c r="C37" s="170"/>
      <c r="D37" s="178"/>
      <c r="E37" s="187"/>
      <c r="F37" s="195"/>
      <c r="G37" s="204"/>
      <c r="M37" s="230"/>
    </row>
    <row r="38" spans="1:13" ht="18" customHeight="1">
      <c r="A38" s="161"/>
      <c r="B38" s="170"/>
      <c r="C38" s="170"/>
      <c r="D38" s="178"/>
      <c r="E38" s="187"/>
      <c r="F38" s="195"/>
      <c r="G38" s="204"/>
      <c r="M38" s="230"/>
    </row>
    <row r="39" spans="1:13" ht="18" customHeight="1">
      <c r="A39" s="161"/>
      <c r="B39" s="170"/>
      <c r="C39" s="170"/>
      <c r="D39" s="178"/>
      <c r="E39" s="187"/>
      <c r="F39" s="195"/>
      <c r="G39" s="204"/>
      <c r="M39" s="230"/>
    </row>
    <row r="40" spans="1:13" ht="18" customHeight="1">
      <c r="A40" s="161"/>
      <c r="B40" s="170"/>
      <c r="C40" s="170"/>
      <c r="D40" s="178"/>
      <c r="E40" s="190"/>
      <c r="F40" s="199"/>
      <c r="G40" s="207"/>
      <c r="M40" s="230"/>
    </row>
    <row r="41" spans="1:13" ht="18" customHeight="1">
      <c r="A41" s="165" t="s">
        <v>146</v>
      </c>
      <c r="B41" s="170">
        <f>収支予算書!B40</f>
        <v>0</v>
      </c>
      <c r="C41" s="170">
        <f>SUM(F41:F45)</f>
        <v>0</v>
      </c>
      <c r="D41" s="178">
        <f>C41-B41</f>
        <v>0</v>
      </c>
      <c r="E41" s="186"/>
      <c r="F41" s="194"/>
      <c r="G41" s="203"/>
    </row>
    <row r="42" spans="1:13" ht="18" customHeight="1">
      <c r="A42" s="165"/>
      <c r="B42" s="170"/>
      <c r="C42" s="170"/>
      <c r="D42" s="178"/>
      <c r="E42" s="187"/>
      <c r="F42" s="195"/>
      <c r="G42" s="204"/>
    </row>
    <row r="43" spans="1:13" ht="18" customHeight="1">
      <c r="A43" s="165"/>
      <c r="B43" s="170"/>
      <c r="C43" s="170"/>
      <c r="D43" s="178"/>
      <c r="E43" s="187"/>
      <c r="F43" s="195"/>
      <c r="G43" s="204"/>
    </row>
    <row r="44" spans="1:13" ht="18" customHeight="1">
      <c r="A44" s="165"/>
      <c r="B44" s="170"/>
      <c r="C44" s="170"/>
      <c r="D44" s="178"/>
      <c r="E44" s="187"/>
      <c r="F44" s="195"/>
      <c r="G44" s="204"/>
    </row>
    <row r="45" spans="1:13" ht="18" customHeight="1">
      <c r="A45" s="165"/>
      <c r="B45" s="170"/>
      <c r="C45" s="170"/>
      <c r="D45" s="178"/>
      <c r="E45" s="190"/>
      <c r="F45" s="199"/>
      <c r="G45" s="207"/>
    </row>
    <row r="46" spans="1:13" ht="18" customHeight="1">
      <c r="A46" s="57"/>
      <c r="B46" s="175">
        <f>収支予算書!B46</f>
        <v>0</v>
      </c>
      <c r="C46" s="175">
        <f>SUM(F46:F50)</f>
        <v>0</v>
      </c>
      <c r="D46" s="179">
        <f>C46-B46</f>
        <v>0</v>
      </c>
      <c r="E46" s="187"/>
      <c r="F46" s="195"/>
      <c r="G46" s="204"/>
    </row>
    <row r="47" spans="1:13" ht="18" customHeight="1">
      <c r="A47" s="166"/>
      <c r="B47" s="171"/>
      <c r="C47" s="171"/>
      <c r="D47" s="180"/>
      <c r="E47" s="187"/>
      <c r="F47" s="195"/>
      <c r="G47" s="204"/>
    </row>
    <row r="48" spans="1:13" ht="18" customHeight="1">
      <c r="A48" s="164" t="s">
        <v>20</v>
      </c>
      <c r="B48" s="171"/>
      <c r="C48" s="171"/>
      <c r="D48" s="180"/>
      <c r="E48" s="187"/>
      <c r="F48" s="195"/>
      <c r="G48" s="204"/>
    </row>
    <row r="49" spans="1:7" ht="18" customHeight="1">
      <c r="A49" s="164"/>
      <c r="B49" s="171"/>
      <c r="C49" s="171"/>
      <c r="D49" s="180"/>
      <c r="E49" s="187"/>
      <c r="F49" s="195"/>
      <c r="G49" s="204"/>
    </row>
    <row r="50" spans="1:7" ht="18" customHeight="1">
      <c r="B50" s="173"/>
      <c r="C50" s="173"/>
      <c r="D50" s="181"/>
      <c r="E50" s="190"/>
      <c r="F50" s="199"/>
      <c r="G50" s="207"/>
    </row>
    <row r="51" spans="1:7" ht="36" customHeight="1">
      <c r="A51" s="161" t="s">
        <v>13</v>
      </c>
      <c r="B51" s="170">
        <f>収支予算書!B51</f>
        <v>0</v>
      </c>
      <c r="C51" s="170">
        <f>SUM(C16:C50)</f>
        <v>0</v>
      </c>
      <c r="D51" s="182">
        <f>C51-B51</f>
        <v>0</v>
      </c>
      <c r="E51" s="191"/>
      <c r="F51" s="200"/>
      <c r="G51" s="208"/>
    </row>
  </sheetData>
  <sheetProtection password="E41E" sheet="1" objects="1" scenarios="1"/>
  <mergeCells count="39">
    <mergeCell ref="A1:F1"/>
    <mergeCell ref="A3:G3"/>
    <mergeCell ref="E5:G5"/>
    <mergeCell ref="E6:G6"/>
    <mergeCell ref="E7:G7"/>
    <mergeCell ref="E8:G8"/>
    <mergeCell ref="E9:G9"/>
    <mergeCell ref="E14:F14"/>
    <mergeCell ref="I16:K16"/>
    <mergeCell ref="I25:K25"/>
    <mergeCell ref="E51:F51"/>
    <mergeCell ref="A14:A15"/>
    <mergeCell ref="B14:B15"/>
    <mergeCell ref="C14:C15"/>
    <mergeCell ref="D14:D15"/>
    <mergeCell ref="G14:G15"/>
    <mergeCell ref="A26:A30"/>
    <mergeCell ref="B26:B30"/>
    <mergeCell ref="C26:C30"/>
    <mergeCell ref="D26:D30"/>
    <mergeCell ref="A31:A35"/>
    <mergeCell ref="B31:B35"/>
    <mergeCell ref="C31:C35"/>
    <mergeCell ref="D31:D35"/>
    <mergeCell ref="A36:A40"/>
    <mergeCell ref="B36:B40"/>
    <mergeCell ref="C36:C40"/>
    <mergeCell ref="D36:D40"/>
    <mergeCell ref="A41:A45"/>
    <mergeCell ref="B41:B45"/>
    <mergeCell ref="C41:C45"/>
    <mergeCell ref="D41:D45"/>
    <mergeCell ref="B46:B50"/>
    <mergeCell ref="C46:C50"/>
    <mergeCell ref="D46:D50"/>
    <mergeCell ref="A16:A25"/>
    <mergeCell ref="B16:B25"/>
    <mergeCell ref="C16:C25"/>
    <mergeCell ref="D16:D25"/>
  </mergeCells>
  <phoneticPr fontId="1" type="Hiragana"/>
  <conditionalFormatting sqref="E6">
    <cfRule type="expression" dxfId="16" priority="3">
      <formula>$M$24&gt;=31</formula>
    </cfRule>
  </conditionalFormatting>
  <conditionalFormatting sqref="M24:M25">
    <cfRule type="cellIs" dxfId="15" priority="2" operator="greaterThan">
      <formula>30</formula>
    </cfRule>
    <cfRule type="cellIs" dxfId="14" priority="1" operator="greaterThan">
      <formula>30</formula>
    </cfRule>
  </conditionalFormatting>
  <printOptions horizontalCentered="1"/>
  <pageMargins left="0.23622047244094488" right="0.23622047244094488" top="0.3543307086614173" bottom="0.3543307086614173" header="0.31496062992125984" footer="0.31496062992125984"/>
  <pageSetup paperSize="8" scale="72" fitToWidth="1" fitToHeight="1" orientation="landscape" usePrinterDefaults="1" cellComments="asDisplayed"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dimension ref="A1:G52"/>
  <sheetViews>
    <sheetView view="pageBreakPreview" zoomScaleSheetLayoutView="100" workbookViewId="0">
      <selection activeCell="F6" sqref="F6:G6"/>
    </sheetView>
  </sheetViews>
  <sheetFormatPr defaultRowHeight="18"/>
  <cols>
    <col min="1" max="4" width="12.69921875" style="53" customWidth="1"/>
    <col min="5" max="5" width="20.69921875" style="53" customWidth="1"/>
    <col min="6" max="6" width="10.69921875" style="53" customWidth="1"/>
    <col min="7" max="7" width="25.69921875" style="53" customWidth="1"/>
    <col min="8" max="16384" width="8.796875" style="53" customWidth="1"/>
  </cols>
  <sheetData>
    <row r="1" spans="1:7">
      <c r="A1" s="92" t="s">
        <v>108</v>
      </c>
      <c r="B1" s="92"/>
      <c r="C1" s="92"/>
      <c r="D1" s="92"/>
      <c r="E1" s="92"/>
      <c r="F1" s="92"/>
    </row>
    <row r="2" spans="1:7" ht="22" customHeight="1">
      <c r="A2" s="93" t="s">
        <v>118</v>
      </c>
      <c r="B2" s="93"/>
      <c r="C2" s="93"/>
      <c r="D2" s="93"/>
      <c r="E2" s="93"/>
      <c r="F2" s="93"/>
      <c r="G2" s="93"/>
    </row>
    <row r="3" spans="1:7" ht="9" customHeight="1">
      <c r="A3" s="94"/>
      <c r="B3" s="244"/>
      <c r="C3" s="244"/>
      <c r="D3" s="244"/>
      <c r="E3" s="244"/>
      <c r="F3" s="244"/>
      <c r="G3" s="52"/>
    </row>
    <row r="4" spans="1:7">
      <c r="A4" s="92" t="s">
        <v>94</v>
      </c>
      <c r="B4" s="92"/>
      <c r="C4" s="92"/>
      <c r="D4" s="92"/>
      <c r="E4" s="92"/>
      <c r="G4" s="147" t="s">
        <v>23</v>
      </c>
    </row>
    <row r="5" spans="1:7" ht="36" customHeight="1">
      <c r="A5" s="96" t="s">
        <v>53</v>
      </c>
      <c r="B5" s="245" t="s">
        <v>56</v>
      </c>
      <c r="C5" s="245" t="s">
        <v>45</v>
      </c>
      <c r="D5" s="96" t="s">
        <v>28</v>
      </c>
      <c r="E5" s="98" t="s">
        <v>109</v>
      </c>
      <c r="F5" s="263"/>
      <c r="G5" s="270"/>
    </row>
    <row r="6" spans="1:7" ht="36" customHeight="1">
      <c r="A6" s="97" t="s">
        <v>12</v>
      </c>
      <c r="B6" s="246">
        <f>'確認入力用①'!B6</f>
        <v>0</v>
      </c>
      <c r="C6" s="246">
        <f>'確認入力用①'!C6</f>
        <v>0</v>
      </c>
      <c r="D6" s="251">
        <f>'確認入力用①'!D6</f>
        <v>0</v>
      </c>
      <c r="E6" s="254" t="s">
        <v>132</v>
      </c>
      <c r="F6" s="264">
        <f>市補助金額計算表!H4</f>
        <v>0</v>
      </c>
      <c r="G6" s="271"/>
    </row>
    <row r="7" spans="1:7" ht="36" customHeight="1">
      <c r="A7" s="97" t="s">
        <v>54</v>
      </c>
      <c r="B7" s="247">
        <f>'確認入力用①'!B7</f>
        <v>0</v>
      </c>
      <c r="C7" s="247">
        <f>'確認入力用①'!C7</f>
        <v>0</v>
      </c>
      <c r="D7" s="252">
        <f>'確認入力用①'!D7</f>
        <v>0</v>
      </c>
      <c r="E7" s="255"/>
      <c r="F7" s="265"/>
      <c r="G7" s="272"/>
    </row>
    <row r="8" spans="1:7" ht="36" customHeight="1">
      <c r="A8" s="98" t="s">
        <v>41</v>
      </c>
      <c r="B8" s="246">
        <f>'確認入力用①'!B8</f>
        <v>0</v>
      </c>
      <c r="C8" s="246">
        <f>'確認入力用①'!C8</f>
        <v>0</v>
      </c>
      <c r="D8" s="252" t="str">
        <f>IF('確認入力用①'!C8="","",'確認入力用①'!D8)</f>
        <v/>
      </c>
      <c r="E8" s="256">
        <f>'確認入力用①'!E8</f>
        <v>0</v>
      </c>
      <c r="F8" s="266"/>
      <c r="G8" s="273"/>
    </row>
    <row r="9" spans="1:7" ht="36" customHeight="1">
      <c r="A9" s="97" t="s">
        <v>1</v>
      </c>
      <c r="B9" s="248">
        <f>'確認入力用①'!B9</f>
        <v>0</v>
      </c>
      <c r="C9" s="248">
        <f>'確認入力用①'!C9</f>
        <v>0</v>
      </c>
      <c r="D9" s="252">
        <f>'確認入力用①'!D9</f>
        <v>0</v>
      </c>
      <c r="E9" s="255"/>
      <c r="F9" s="267"/>
      <c r="G9" s="272"/>
    </row>
    <row r="10" spans="1:7" ht="18" customHeight="1">
      <c r="A10" s="99" t="s">
        <v>95</v>
      </c>
      <c r="B10" s="113"/>
      <c r="C10" s="113"/>
      <c r="D10" s="253"/>
      <c r="E10" s="92"/>
      <c r="F10" s="92"/>
    </row>
    <row r="11" spans="1:7" ht="9" customHeight="1">
      <c r="A11" s="92"/>
      <c r="B11" s="92"/>
      <c r="C11" s="92"/>
      <c r="D11" s="92"/>
      <c r="E11" s="92"/>
      <c r="F11" s="92"/>
    </row>
    <row r="12" spans="1:7">
      <c r="A12" s="92" t="s">
        <v>26</v>
      </c>
      <c r="B12" s="92"/>
      <c r="C12" s="92"/>
      <c r="D12" s="92"/>
      <c r="E12" s="92"/>
      <c r="G12" s="147" t="s">
        <v>23</v>
      </c>
    </row>
    <row r="13" spans="1:7" ht="18" customHeight="1">
      <c r="A13" s="96" t="s">
        <v>53</v>
      </c>
      <c r="B13" s="242" t="s">
        <v>56</v>
      </c>
      <c r="C13" s="242" t="s">
        <v>45</v>
      </c>
      <c r="D13" s="96" t="s">
        <v>28</v>
      </c>
      <c r="E13" s="97" t="s">
        <v>55</v>
      </c>
      <c r="F13" s="139"/>
      <c r="G13" s="56" t="s">
        <v>0</v>
      </c>
    </row>
    <row r="14" spans="1:7" ht="18" customHeight="1">
      <c r="A14" s="96"/>
      <c r="B14" s="96"/>
      <c r="C14" s="96"/>
      <c r="D14" s="96"/>
      <c r="E14" s="100" t="s">
        <v>9</v>
      </c>
      <c r="F14" s="140" t="s">
        <v>79</v>
      </c>
      <c r="G14" s="164"/>
    </row>
    <row r="15" spans="1:7" ht="18" customHeight="1">
      <c r="A15" s="96" t="s">
        <v>48</v>
      </c>
      <c r="B15" s="249">
        <f>'確認入力用①'!B16</f>
        <v>0</v>
      </c>
      <c r="C15" s="249">
        <f>'確認入力用①'!C16</f>
        <v>0</v>
      </c>
      <c r="D15" s="249">
        <f>C15-B15</f>
        <v>0</v>
      </c>
      <c r="E15" s="243" cm="1">
        <f t="array" ref="E15:G24">'確認入力用①'!E16:G25</f>
        <v>0</v>
      </c>
      <c r="F15" s="247">
        <v>0</v>
      </c>
      <c r="G15" s="274">
        <v>0</v>
      </c>
    </row>
    <row r="16" spans="1:7" ht="18" customHeight="1">
      <c r="A16" s="96"/>
      <c r="B16" s="249"/>
      <c r="C16" s="249"/>
      <c r="D16" s="249"/>
      <c r="E16" s="105">
        <v>0</v>
      </c>
      <c r="F16" s="268">
        <v>0</v>
      </c>
      <c r="G16" s="275">
        <v>0</v>
      </c>
    </row>
    <row r="17" spans="1:7" ht="18" customHeight="1">
      <c r="A17" s="96"/>
      <c r="B17" s="249"/>
      <c r="C17" s="249"/>
      <c r="D17" s="249"/>
      <c r="E17" s="105">
        <v>0</v>
      </c>
      <c r="F17" s="268">
        <v>0</v>
      </c>
      <c r="G17" s="275">
        <v>0</v>
      </c>
    </row>
    <row r="18" spans="1:7" ht="18" customHeight="1">
      <c r="A18" s="96"/>
      <c r="B18" s="249"/>
      <c r="C18" s="249"/>
      <c r="D18" s="249"/>
      <c r="E18" s="105">
        <v>0</v>
      </c>
      <c r="F18" s="268">
        <v>0</v>
      </c>
      <c r="G18" s="275">
        <v>0</v>
      </c>
    </row>
    <row r="19" spans="1:7" ht="18" customHeight="1">
      <c r="A19" s="96"/>
      <c r="B19" s="249"/>
      <c r="C19" s="249"/>
      <c r="D19" s="249"/>
      <c r="E19" s="105">
        <v>0</v>
      </c>
      <c r="F19" s="268">
        <v>0</v>
      </c>
      <c r="G19" s="275">
        <v>0</v>
      </c>
    </row>
    <row r="20" spans="1:7" ht="18" customHeight="1">
      <c r="A20" s="96"/>
      <c r="B20" s="249"/>
      <c r="C20" s="249"/>
      <c r="D20" s="249"/>
      <c r="E20" s="105">
        <v>0</v>
      </c>
      <c r="F20" s="268">
        <v>0</v>
      </c>
      <c r="G20" s="275">
        <v>0</v>
      </c>
    </row>
    <row r="21" spans="1:7" ht="18" customHeight="1">
      <c r="A21" s="96"/>
      <c r="B21" s="249"/>
      <c r="C21" s="249"/>
      <c r="D21" s="249"/>
      <c r="E21" s="105">
        <v>0</v>
      </c>
      <c r="F21" s="268">
        <v>0</v>
      </c>
      <c r="G21" s="275">
        <v>0</v>
      </c>
    </row>
    <row r="22" spans="1:7" ht="18" customHeight="1">
      <c r="A22" s="96"/>
      <c r="B22" s="249"/>
      <c r="C22" s="249"/>
      <c r="D22" s="249"/>
      <c r="E22" s="105">
        <v>0</v>
      </c>
      <c r="F22" s="268">
        <v>0</v>
      </c>
      <c r="G22" s="275">
        <v>0</v>
      </c>
    </row>
    <row r="23" spans="1:7" ht="18" customHeight="1">
      <c r="A23" s="96"/>
      <c r="B23" s="249"/>
      <c r="C23" s="249"/>
      <c r="D23" s="249"/>
      <c r="E23" s="105">
        <v>0</v>
      </c>
      <c r="F23" s="268">
        <v>0</v>
      </c>
      <c r="G23" s="275">
        <v>0</v>
      </c>
    </row>
    <row r="24" spans="1:7" ht="18" customHeight="1">
      <c r="A24" s="96"/>
      <c r="B24" s="249"/>
      <c r="C24" s="249"/>
      <c r="D24" s="249"/>
      <c r="E24" s="105">
        <v>0</v>
      </c>
      <c r="F24" s="268">
        <v>0</v>
      </c>
      <c r="G24" s="275">
        <v>0</v>
      </c>
    </row>
    <row r="25" spans="1:7" ht="18" customHeight="1">
      <c r="A25" s="96" t="s">
        <v>33</v>
      </c>
      <c r="B25" s="249">
        <f>'確認入力用①'!B26</f>
        <v>0</v>
      </c>
      <c r="C25" s="249">
        <f>'確認入力用①'!C26</f>
        <v>0</v>
      </c>
      <c r="D25" s="249">
        <f>C25-B25</f>
        <v>0</v>
      </c>
      <c r="E25" s="257" cm="1">
        <f t="array" ref="E25:G29">'確認入力用①'!E26:G30</f>
        <v>0</v>
      </c>
      <c r="F25" s="247">
        <v>0</v>
      </c>
      <c r="G25" s="274">
        <v>0</v>
      </c>
    </row>
    <row r="26" spans="1:7" ht="18" customHeight="1">
      <c r="A26" s="96"/>
      <c r="B26" s="249"/>
      <c r="C26" s="249"/>
      <c r="D26" s="249"/>
      <c r="E26" s="258">
        <v>0</v>
      </c>
      <c r="F26" s="268">
        <v>0</v>
      </c>
      <c r="G26" s="275">
        <v>0</v>
      </c>
    </row>
    <row r="27" spans="1:7" ht="18" customHeight="1">
      <c r="A27" s="96"/>
      <c r="B27" s="249"/>
      <c r="C27" s="249"/>
      <c r="D27" s="249"/>
      <c r="E27" s="258">
        <v>0</v>
      </c>
      <c r="F27" s="268">
        <v>0</v>
      </c>
      <c r="G27" s="275">
        <v>0</v>
      </c>
    </row>
    <row r="28" spans="1:7" ht="18" customHeight="1">
      <c r="A28" s="96"/>
      <c r="B28" s="249"/>
      <c r="C28" s="249"/>
      <c r="D28" s="249"/>
      <c r="E28" s="258">
        <v>0</v>
      </c>
      <c r="F28" s="268">
        <v>0</v>
      </c>
      <c r="G28" s="275">
        <v>0</v>
      </c>
    </row>
    <row r="29" spans="1:7" ht="18" customHeight="1">
      <c r="A29" s="96"/>
      <c r="B29" s="249"/>
      <c r="C29" s="249"/>
      <c r="D29" s="249"/>
      <c r="E29" s="258">
        <v>0</v>
      </c>
      <c r="F29" s="268">
        <v>0</v>
      </c>
      <c r="G29" s="275">
        <v>0</v>
      </c>
    </row>
    <row r="30" spans="1:7" ht="18" customHeight="1">
      <c r="A30" s="96" t="s">
        <v>40</v>
      </c>
      <c r="B30" s="249">
        <f>'確認入力用①'!B31</f>
        <v>0</v>
      </c>
      <c r="C30" s="249">
        <f>'確認入力用①'!C31</f>
        <v>0</v>
      </c>
      <c r="D30" s="249">
        <f>C30-B30</f>
        <v>0</v>
      </c>
      <c r="E30" s="259" cm="1">
        <f t="array" ref="E30:G34">'確認入力用①'!E31:G35</f>
        <v>0</v>
      </c>
      <c r="F30" s="247">
        <v>0</v>
      </c>
      <c r="G30" s="57">
        <v>0</v>
      </c>
    </row>
    <row r="31" spans="1:7" ht="18" customHeight="1">
      <c r="A31" s="96"/>
      <c r="B31" s="249"/>
      <c r="C31" s="249"/>
      <c r="D31" s="249"/>
      <c r="E31" s="260">
        <v>0</v>
      </c>
      <c r="F31" s="268">
        <v>0</v>
      </c>
      <c r="G31" s="166">
        <v>0</v>
      </c>
    </row>
    <row r="32" spans="1:7" ht="18" customHeight="1">
      <c r="A32" s="96"/>
      <c r="B32" s="249"/>
      <c r="C32" s="249"/>
      <c r="D32" s="249"/>
      <c r="E32" s="260">
        <v>0</v>
      </c>
      <c r="F32" s="268">
        <v>0</v>
      </c>
      <c r="G32" s="166">
        <v>0</v>
      </c>
    </row>
    <row r="33" spans="1:7" ht="18" customHeight="1">
      <c r="A33" s="96"/>
      <c r="B33" s="249"/>
      <c r="C33" s="249"/>
      <c r="D33" s="249"/>
      <c r="E33" s="260">
        <v>0</v>
      </c>
      <c r="F33" s="268">
        <v>0</v>
      </c>
      <c r="G33" s="166">
        <v>0</v>
      </c>
    </row>
    <row r="34" spans="1:7" ht="18" customHeight="1">
      <c r="A34" s="96"/>
      <c r="B34" s="249"/>
      <c r="C34" s="249"/>
      <c r="D34" s="249"/>
      <c r="E34" s="260">
        <v>0</v>
      </c>
      <c r="F34" s="268">
        <v>0</v>
      </c>
      <c r="G34" s="166">
        <v>0</v>
      </c>
    </row>
    <row r="35" spans="1:7" ht="18" customHeight="1">
      <c r="A35" s="96" t="s">
        <v>24</v>
      </c>
      <c r="B35" s="249">
        <f>'確認入力用①'!B36</f>
        <v>0</v>
      </c>
      <c r="C35" s="249">
        <f>'確認入力用①'!C36</f>
        <v>0</v>
      </c>
      <c r="D35" s="249">
        <f>C35-B35</f>
        <v>0</v>
      </c>
      <c r="E35" s="259" cm="1">
        <f t="array" ref="E35:G39">'確認入力用①'!E36:G40</f>
        <v>0</v>
      </c>
      <c r="F35" s="247">
        <v>0</v>
      </c>
      <c r="G35" s="57">
        <v>0</v>
      </c>
    </row>
    <row r="36" spans="1:7" ht="18" customHeight="1">
      <c r="A36" s="96"/>
      <c r="B36" s="249"/>
      <c r="C36" s="249"/>
      <c r="D36" s="249"/>
      <c r="E36" s="260">
        <v>0</v>
      </c>
      <c r="F36" s="268">
        <v>0</v>
      </c>
      <c r="G36" s="166">
        <v>0</v>
      </c>
    </row>
    <row r="37" spans="1:7" ht="18" customHeight="1">
      <c r="A37" s="96"/>
      <c r="B37" s="249"/>
      <c r="C37" s="249"/>
      <c r="D37" s="249"/>
      <c r="E37" s="260">
        <v>0</v>
      </c>
      <c r="F37" s="268">
        <v>0</v>
      </c>
      <c r="G37" s="166">
        <v>0</v>
      </c>
    </row>
    <row r="38" spans="1:7" ht="18" customHeight="1">
      <c r="A38" s="96"/>
      <c r="B38" s="249"/>
      <c r="C38" s="249"/>
      <c r="D38" s="249"/>
      <c r="E38" s="260">
        <v>0</v>
      </c>
      <c r="F38" s="268">
        <v>0</v>
      </c>
      <c r="G38" s="166">
        <v>0</v>
      </c>
    </row>
    <row r="39" spans="1:7" ht="18" customHeight="1">
      <c r="A39" s="96"/>
      <c r="B39" s="249"/>
      <c r="C39" s="249"/>
      <c r="D39" s="249"/>
      <c r="E39" s="260">
        <v>0</v>
      </c>
      <c r="F39" s="268">
        <v>0</v>
      </c>
      <c r="G39" s="166">
        <v>0</v>
      </c>
    </row>
    <row r="40" spans="1:7" ht="18" customHeight="1">
      <c r="A40" s="242" t="s">
        <v>102</v>
      </c>
      <c r="B40" s="249">
        <f>'確認入力用①'!B41</f>
        <v>0</v>
      </c>
      <c r="C40" s="249">
        <f>'確認入力用①'!C41</f>
        <v>0</v>
      </c>
      <c r="D40" s="249">
        <f>C40-B40</f>
        <v>0</v>
      </c>
      <c r="E40" s="259" cm="1">
        <f t="array" ref="E40:G44">'確認入力用①'!E41:G45</f>
        <v>0</v>
      </c>
      <c r="F40" s="247">
        <v>0</v>
      </c>
      <c r="G40" s="57">
        <v>0</v>
      </c>
    </row>
    <row r="41" spans="1:7" ht="18" customHeight="1">
      <c r="A41" s="242"/>
      <c r="B41" s="249"/>
      <c r="C41" s="249"/>
      <c r="D41" s="249"/>
      <c r="E41" s="260">
        <v>0</v>
      </c>
      <c r="F41" s="268">
        <v>0</v>
      </c>
      <c r="G41" s="166">
        <v>0</v>
      </c>
    </row>
    <row r="42" spans="1:7" ht="18" customHeight="1">
      <c r="A42" s="242"/>
      <c r="B42" s="249"/>
      <c r="C42" s="249"/>
      <c r="D42" s="249"/>
      <c r="E42" s="260">
        <v>0</v>
      </c>
      <c r="F42" s="268">
        <v>0</v>
      </c>
      <c r="G42" s="166">
        <v>0</v>
      </c>
    </row>
    <row r="43" spans="1:7" ht="18" customHeight="1">
      <c r="A43" s="242"/>
      <c r="B43" s="249"/>
      <c r="C43" s="249"/>
      <c r="D43" s="249"/>
      <c r="E43" s="260">
        <v>0</v>
      </c>
      <c r="F43" s="268">
        <v>0</v>
      </c>
      <c r="G43" s="166">
        <v>0</v>
      </c>
    </row>
    <row r="44" spans="1:7" ht="18" customHeight="1">
      <c r="A44" s="242"/>
      <c r="B44" s="249"/>
      <c r="C44" s="249"/>
      <c r="D44" s="249"/>
      <c r="E44" s="261">
        <v>0</v>
      </c>
      <c r="F44" s="248">
        <v>0</v>
      </c>
      <c r="G44" s="185">
        <v>0</v>
      </c>
    </row>
    <row r="45" spans="1:7" ht="18" customHeight="1">
      <c r="A45" s="242" t="s">
        <v>147</v>
      </c>
      <c r="B45" s="249">
        <f>'確認入力用①'!B46</f>
        <v>0</v>
      </c>
      <c r="C45" s="249">
        <f>'確認入力用①'!C46</f>
        <v>0</v>
      </c>
      <c r="D45" s="249">
        <f>C45-B45</f>
        <v>0</v>
      </c>
      <c r="E45" s="259" cm="1">
        <f t="array" ref="E45:G49">'確認入力用①'!E46:G50</f>
        <v>0</v>
      </c>
      <c r="F45" s="247">
        <v>0</v>
      </c>
      <c r="G45" s="57">
        <v>0</v>
      </c>
    </row>
    <row r="46" spans="1:7" ht="18" customHeight="1">
      <c r="A46" s="242"/>
      <c r="B46" s="249"/>
      <c r="C46" s="249"/>
      <c r="D46" s="249"/>
      <c r="E46" s="260">
        <v>0</v>
      </c>
      <c r="F46" s="268">
        <v>0</v>
      </c>
      <c r="G46" s="166">
        <v>0</v>
      </c>
    </row>
    <row r="47" spans="1:7" ht="18" customHeight="1">
      <c r="A47" s="242"/>
      <c r="B47" s="249"/>
      <c r="C47" s="249"/>
      <c r="D47" s="249"/>
      <c r="E47" s="260">
        <v>0</v>
      </c>
      <c r="F47" s="268">
        <v>0</v>
      </c>
      <c r="G47" s="166">
        <v>0</v>
      </c>
    </row>
    <row r="48" spans="1:7" ht="18" customHeight="1">
      <c r="A48" s="242"/>
      <c r="B48" s="249"/>
      <c r="C48" s="249"/>
      <c r="D48" s="249"/>
      <c r="E48" s="260">
        <v>0</v>
      </c>
      <c r="F48" s="268">
        <v>0</v>
      </c>
      <c r="G48" s="166">
        <v>0</v>
      </c>
    </row>
    <row r="49" spans="1:7" ht="18" customHeight="1">
      <c r="A49" s="242"/>
      <c r="B49" s="249"/>
      <c r="C49" s="249"/>
      <c r="D49" s="249"/>
      <c r="E49" s="261">
        <v>0</v>
      </c>
      <c r="F49" s="248">
        <v>0</v>
      </c>
      <c r="G49" s="185">
        <v>0</v>
      </c>
    </row>
    <row r="50" spans="1:7" ht="36" customHeight="1">
      <c r="A50" s="96" t="s">
        <v>1</v>
      </c>
      <c r="B50" s="250">
        <f>SUM(B15:B49)</f>
        <v>0</v>
      </c>
      <c r="C50" s="250">
        <f>SUM(C15:C49)</f>
        <v>0</v>
      </c>
      <c r="D50" s="249">
        <f>C50-B50</f>
        <v>0</v>
      </c>
      <c r="E50" s="262"/>
      <c r="F50" s="269"/>
      <c r="G50" s="276"/>
    </row>
    <row r="51" spans="1:7">
      <c r="A51" s="243" t="s">
        <v>138</v>
      </c>
      <c r="B51" s="243"/>
      <c r="C51" s="243"/>
      <c r="D51" s="243"/>
      <c r="E51" s="243"/>
      <c r="F51" s="243"/>
      <c r="G51" s="243"/>
    </row>
    <row r="52" spans="1:7">
      <c r="A52" s="105" t="s">
        <v>111</v>
      </c>
      <c r="B52" s="105"/>
      <c r="C52" s="105"/>
      <c r="D52" s="105"/>
      <c r="E52" s="105"/>
      <c r="F52" s="105"/>
      <c r="G52" s="105"/>
    </row>
  </sheetData>
  <sheetProtection password="E41E" sheet="1" objects="1" scenarios="1"/>
  <mergeCells count="39">
    <mergeCell ref="A2:G2"/>
    <mergeCell ref="E5:G5"/>
    <mergeCell ref="F6:G6"/>
    <mergeCell ref="E7:G7"/>
    <mergeCell ref="E8:G8"/>
    <mergeCell ref="E9:G9"/>
    <mergeCell ref="E13:F13"/>
    <mergeCell ref="E50:G50"/>
    <mergeCell ref="A51:G51"/>
    <mergeCell ref="A52:G52"/>
    <mergeCell ref="A13:A14"/>
    <mergeCell ref="B13:B14"/>
    <mergeCell ref="C13:C14"/>
    <mergeCell ref="D13:D14"/>
    <mergeCell ref="G13:G14"/>
    <mergeCell ref="A25:A29"/>
    <mergeCell ref="B25:B29"/>
    <mergeCell ref="C25:C29"/>
    <mergeCell ref="D25:D29"/>
    <mergeCell ref="A30:A34"/>
    <mergeCell ref="B30:B34"/>
    <mergeCell ref="C30:C34"/>
    <mergeCell ref="D30:D34"/>
    <mergeCell ref="A35:A39"/>
    <mergeCell ref="B35:B39"/>
    <mergeCell ref="C35:C39"/>
    <mergeCell ref="D35:D39"/>
    <mergeCell ref="A40:A44"/>
    <mergeCell ref="B40:B44"/>
    <mergeCell ref="C40:C44"/>
    <mergeCell ref="D40:D44"/>
    <mergeCell ref="A45:A49"/>
    <mergeCell ref="B45:B49"/>
    <mergeCell ref="C45:C49"/>
    <mergeCell ref="D45:D49"/>
    <mergeCell ref="A15:A24"/>
    <mergeCell ref="B15:B24"/>
    <mergeCell ref="C15:C24"/>
    <mergeCell ref="D15:D24"/>
  </mergeCells>
  <phoneticPr fontId="1" type="Hiragana"/>
  <conditionalFormatting sqref="B6:C6 E6:G6 E7:G15 D10:D15 B7:C15 E16:G24 B25:G25 E26:G29 B30:G30 E31:G34 B35:G35 E36:G39 B40:G40 E41:G44 B45:G45 E46:G49 B50:G50">
    <cfRule type="cellIs" dxfId="13" priority="2" operator="equal">
      <formula>0</formula>
    </cfRule>
  </conditionalFormatting>
  <conditionalFormatting sqref="D7:D9">
    <cfRule type="cellIs" dxfId="12" priority="1" operator="equal">
      <formula>0</formula>
    </cfRule>
  </conditionalFormatting>
  <printOptions horizontalCentered="1"/>
  <pageMargins left="0.70866141732283461" right="0.70866141732283461" top="0.39370078740157477" bottom="0.19685039370078738" header="0.31496062992125984" footer="0.19685039370078738"/>
  <pageSetup paperSize="9" scale="74" fitToWidth="1" fitToHeight="0" orientation="portrait" usePrinterDefaults="1"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F55"/>
  <sheetViews>
    <sheetView view="pageBreakPreview" zoomScaleSheetLayoutView="100" workbookViewId="0">
      <selection activeCell="E4" sqref="E4"/>
    </sheetView>
  </sheetViews>
  <sheetFormatPr defaultRowHeight="13.2"/>
  <cols>
    <col min="1" max="1" width="11.19921875" style="92" customWidth="1"/>
    <col min="2" max="3" width="13.69921875" style="92" customWidth="1"/>
    <col min="4" max="4" width="20.69921875" style="92" customWidth="1"/>
    <col min="5" max="5" width="13.69921875" style="92" customWidth="1"/>
    <col min="6" max="6" width="25.69921875" style="92" customWidth="1"/>
    <col min="7" max="7" width="5.69921875" style="92" customWidth="1"/>
    <col min="8" max="16384" width="8.796875" style="92" customWidth="1"/>
  </cols>
  <sheetData>
    <row r="1" spans="1:6" ht="18" customHeight="1">
      <c r="A1" s="92" t="s">
        <v>106</v>
      </c>
    </row>
    <row r="2" spans="1:6" ht="22" customHeight="1">
      <c r="A2" s="93" t="s">
        <v>77</v>
      </c>
      <c r="B2" s="93"/>
      <c r="C2" s="93"/>
      <c r="D2" s="93"/>
      <c r="E2" s="93"/>
      <c r="F2" s="93"/>
    </row>
    <row r="3" spans="1:6" ht="10" customHeight="1">
      <c r="A3" s="94"/>
      <c r="B3" s="94"/>
      <c r="C3" s="106"/>
      <c r="D3" s="106"/>
      <c r="E3" s="106"/>
      <c r="F3" s="106"/>
    </row>
    <row r="4" spans="1:6" ht="18" customHeight="1">
      <c r="A4" s="95" t="s">
        <v>85</v>
      </c>
      <c r="B4" s="95"/>
      <c r="C4" s="107"/>
      <c r="D4" s="107"/>
      <c r="E4" s="134"/>
      <c r="F4" s="147" t="s">
        <v>14</v>
      </c>
    </row>
    <row r="5" spans="1:6" ht="18" customHeight="1">
      <c r="A5" s="108" t="s">
        <v>3</v>
      </c>
      <c r="B5" s="108" t="s">
        <v>10</v>
      </c>
      <c r="C5" s="135"/>
      <c r="D5" s="140"/>
      <c r="E5" s="135" t="s">
        <v>97</v>
      </c>
      <c r="F5" s="140"/>
    </row>
    <row r="6" spans="1:6" ht="18" customHeight="1">
      <c r="A6" s="277"/>
      <c r="B6" s="108" t="s">
        <v>89</v>
      </c>
      <c r="C6" s="108" t="s">
        <v>90</v>
      </c>
      <c r="D6" s="96" t="s">
        <v>25</v>
      </c>
      <c r="E6" s="304" t="s">
        <v>92</v>
      </c>
      <c r="F6" s="316"/>
    </row>
    <row r="7" spans="1:6" ht="36" customHeight="1">
      <c r="A7" s="108" t="s">
        <v>11</v>
      </c>
      <c r="B7" s="118">
        <f>収支予算書!B6</f>
        <v>0</v>
      </c>
      <c r="C7" s="115">
        <f>'確認入力用①'!C6</f>
        <v>0</v>
      </c>
      <c r="D7" s="298">
        <f>C7-B7</f>
        <v>0</v>
      </c>
      <c r="E7" s="305" t="str">
        <f>収支予算書!C6</f>
        <v>既交付額：</v>
      </c>
      <c r="F7" s="317">
        <f>収支予算書!D6</f>
        <v>0</v>
      </c>
    </row>
    <row r="8" spans="1:6" ht="36" customHeight="1">
      <c r="A8" s="108" t="s">
        <v>6</v>
      </c>
      <c r="B8" s="118">
        <f>収支予算書!B7</f>
        <v>0</v>
      </c>
      <c r="C8" s="115">
        <f>'確認入力用①'!C7</f>
        <v>0</v>
      </c>
      <c r="D8" s="299">
        <f>C8-B8</f>
        <v>0</v>
      </c>
      <c r="E8" s="306"/>
      <c r="F8" s="318"/>
    </row>
    <row r="9" spans="1:6" ht="18" customHeight="1">
      <c r="A9" s="278" t="s">
        <v>29</v>
      </c>
      <c r="B9" s="115">
        <f>収支予算書!B8</f>
        <v>0</v>
      </c>
      <c r="C9" s="118">
        <f>'確認入力用①'!C8</f>
        <v>0</v>
      </c>
      <c r="D9" s="299">
        <f>C9-B9</f>
        <v>0</v>
      </c>
      <c r="E9" s="307" t="s">
        <v>98</v>
      </c>
      <c r="F9" s="319">
        <f>収支予算書!C8</f>
        <v>0</v>
      </c>
    </row>
    <row r="10" spans="1:6" ht="18" customHeight="1">
      <c r="A10" s="279"/>
      <c r="B10" s="117"/>
      <c r="C10" s="120"/>
      <c r="D10" s="300"/>
      <c r="E10" s="308" t="s">
        <v>99</v>
      </c>
      <c r="F10" s="320">
        <f>'確認入力用①'!E8</f>
        <v>0</v>
      </c>
    </row>
    <row r="11" spans="1:6" ht="36" customHeight="1">
      <c r="A11" s="97" t="s">
        <v>13</v>
      </c>
      <c r="B11" s="284">
        <f>収支予算書!B9</f>
        <v>0</v>
      </c>
      <c r="C11" s="295">
        <f>'確認入力用①'!C9</f>
        <v>0</v>
      </c>
      <c r="D11" s="300">
        <f>C11-B11</f>
        <v>0</v>
      </c>
      <c r="E11" s="138"/>
      <c r="F11" s="150"/>
    </row>
    <row r="12" spans="1:6" ht="18" customHeight="1">
      <c r="A12" s="99" t="s">
        <v>87</v>
      </c>
      <c r="B12" s="244"/>
      <c r="D12" s="99"/>
      <c r="E12" s="126"/>
      <c r="F12" s="126"/>
    </row>
    <row r="13" spans="1:6" ht="10" customHeight="1">
      <c r="C13" s="114"/>
      <c r="D13" s="114"/>
    </row>
    <row r="14" spans="1:6" ht="18" customHeight="1">
      <c r="A14" s="95" t="s">
        <v>84</v>
      </c>
      <c r="B14" s="95"/>
      <c r="C14" s="107"/>
      <c r="D14" s="107"/>
      <c r="E14" s="134"/>
      <c r="F14" s="147" t="s">
        <v>14</v>
      </c>
    </row>
    <row r="15" spans="1:6" ht="18" customHeight="1">
      <c r="A15" s="100" t="s">
        <v>3</v>
      </c>
      <c r="B15" s="97" t="s">
        <v>10</v>
      </c>
      <c r="C15" s="139"/>
      <c r="D15" s="97" t="s">
        <v>30</v>
      </c>
      <c r="E15" s="139"/>
      <c r="F15" s="100" t="s">
        <v>0</v>
      </c>
    </row>
    <row r="16" spans="1:6" ht="18" customHeight="1">
      <c r="A16" s="102"/>
      <c r="B16" s="102" t="s">
        <v>89</v>
      </c>
      <c r="C16" s="102" t="s">
        <v>90</v>
      </c>
      <c r="D16" s="100" t="s">
        <v>37</v>
      </c>
      <c r="E16" s="140" t="s">
        <v>78</v>
      </c>
      <c r="F16" s="102"/>
    </row>
    <row r="17" spans="1:6" ht="18" customHeight="1">
      <c r="A17" s="100" t="s">
        <v>15</v>
      </c>
      <c r="B17" s="285">
        <f>収支予算書!B15</f>
        <v>0</v>
      </c>
      <c r="C17" s="285">
        <f>SUM(E17:E26)</f>
        <v>0</v>
      </c>
      <c r="D17" s="301" cm="1">
        <f t="array" ref="D17:E26">'確認入力用①'!E16:F25</f>
        <v>0</v>
      </c>
      <c r="E17" s="309">
        <v>0</v>
      </c>
      <c r="F17" s="321"/>
    </row>
    <row r="18" spans="1:6" ht="18" customHeight="1">
      <c r="A18" s="102"/>
      <c r="B18" s="286"/>
      <c r="C18" s="286"/>
      <c r="D18" s="302">
        <v>0</v>
      </c>
      <c r="E18" s="310">
        <v>0</v>
      </c>
      <c r="F18" s="322"/>
    </row>
    <row r="19" spans="1:6" ht="18" customHeight="1">
      <c r="A19" s="102"/>
      <c r="B19" s="286"/>
      <c r="C19" s="286"/>
      <c r="D19" s="302">
        <v>0</v>
      </c>
      <c r="E19" s="310">
        <v>0</v>
      </c>
      <c r="F19" s="322"/>
    </row>
    <row r="20" spans="1:6" ht="18" customHeight="1">
      <c r="A20" s="102"/>
      <c r="B20" s="286"/>
      <c r="C20" s="286"/>
      <c r="D20" s="302">
        <v>0</v>
      </c>
      <c r="E20" s="310">
        <v>0</v>
      </c>
      <c r="F20" s="322"/>
    </row>
    <row r="21" spans="1:6" ht="18" customHeight="1">
      <c r="A21" s="102"/>
      <c r="B21" s="286"/>
      <c r="C21" s="286"/>
      <c r="D21" s="302">
        <v>0</v>
      </c>
      <c r="E21" s="310">
        <v>0</v>
      </c>
      <c r="F21" s="322"/>
    </row>
    <row r="22" spans="1:6" ht="18" customHeight="1">
      <c r="A22" s="102"/>
      <c r="B22" s="286"/>
      <c r="C22" s="286"/>
      <c r="D22" s="302">
        <v>0</v>
      </c>
      <c r="E22" s="310">
        <v>0</v>
      </c>
      <c r="F22" s="322"/>
    </row>
    <row r="23" spans="1:6" ht="18" customHeight="1">
      <c r="A23" s="102"/>
      <c r="B23" s="286"/>
      <c r="C23" s="286"/>
      <c r="D23" s="302">
        <v>0</v>
      </c>
      <c r="E23" s="310">
        <v>0</v>
      </c>
      <c r="F23" s="322"/>
    </row>
    <row r="24" spans="1:6" ht="18" customHeight="1">
      <c r="A24" s="102"/>
      <c r="B24" s="286"/>
      <c r="C24" s="286"/>
      <c r="D24" s="302">
        <v>0</v>
      </c>
      <c r="E24" s="310">
        <v>0</v>
      </c>
      <c r="F24" s="322"/>
    </row>
    <row r="25" spans="1:6" ht="18" customHeight="1">
      <c r="A25" s="102"/>
      <c r="B25" s="286"/>
      <c r="C25" s="286"/>
      <c r="D25" s="302">
        <v>0</v>
      </c>
      <c r="E25" s="310">
        <v>0</v>
      </c>
      <c r="F25" s="322"/>
    </row>
    <row r="26" spans="1:6" ht="18" customHeight="1">
      <c r="A26" s="101"/>
      <c r="B26" s="287"/>
      <c r="C26" s="287"/>
      <c r="D26" s="303">
        <v>0</v>
      </c>
      <c r="E26" s="311">
        <v>0</v>
      </c>
      <c r="F26" s="323"/>
    </row>
    <row r="27" spans="1:6" ht="18" customHeight="1">
      <c r="A27" s="100" t="s">
        <v>17</v>
      </c>
      <c r="B27" s="288">
        <f>収支予算書!B25</f>
        <v>0</v>
      </c>
      <c r="C27" s="285">
        <f>SUM(E27:E31)</f>
        <v>0</v>
      </c>
      <c r="D27" s="302" cm="1">
        <f t="array" ref="D27:E31">'確認入力用①'!E26:F30</f>
        <v>0</v>
      </c>
      <c r="E27" s="310">
        <v>0</v>
      </c>
      <c r="F27" s="321"/>
    </row>
    <row r="28" spans="1:6" ht="18" customHeight="1">
      <c r="A28" s="102"/>
      <c r="B28" s="289"/>
      <c r="C28" s="286"/>
      <c r="D28" s="302">
        <v>0</v>
      </c>
      <c r="E28" s="310">
        <v>0</v>
      </c>
      <c r="F28" s="322"/>
    </row>
    <row r="29" spans="1:6" ht="18" customHeight="1">
      <c r="A29" s="102"/>
      <c r="B29" s="289"/>
      <c r="C29" s="286"/>
      <c r="D29" s="302">
        <v>0</v>
      </c>
      <c r="E29" s="310">
        <v>0</v>
      </c>
      <c r="F29" s="322"/>
    </row>
    <row r="30" spans="1:6" ht="18" customHeight="1">
      <c r="A30" s="102"/>
      <c r="B30" s="289"/>
      <c r="C30" s="286"/>
      <c r="D30" s="302">
        <v>0</v>
      </c>
      <c r="E30" s="310">
        <v>0</v>
      </c>
      <c r="F30" s="322"/>
    </row>
    <row r="31" spans="1:6" ht="18" customHeight="1">
      <c r="A31" s="102"/>
      <c r="B31" s="289"/>
      <c r="C31" s="286"/>
      <c r="D31" s="302">
        <v>0</v>
      </c>
      <c r="E31" s="310">
        <v>0</v>
      </c>
      <c r="F31" s="324"/>
    </row>
    <row r="32" spans="1:6" ht="18" customHeight="1">
      <c r="A32" s="100" t="s">
        <v>18</v>
      </c>
      <c r="B32" s="290">
        <f>収支予算書!B30</f>
        <v>0</v>
      </c>
      <c r="C32" s="285">
        <f>SUM(E32:E36)</f>
        <v>0</v>
      </c>
      <c r="D32" s="301" cm="1">
        <f t="array" ref="D32:E36">'確認入力用①'!E31:F35</f>
        <v>0</v>
      </c>
      <c r="E32" s="312">
        <v>0</v>
      </c>
      <c r="F32" s="321"/>
    </row>
    <row r="33" spans="1:6" ht="18" customHeight="1">
      <c r="A33" s="102"/>
      <c r="B33" s="291"/>
      <c r="C33" s="286"/>
      <c r="D33" s="302">
        <v>0</v>
      </c>
      <c r="E33" s="313">
        <v>0</v>
      </c>
      <c r="F33" s="322"/>
    </row>
    <row r="34" spans="1:6" ht="18" customHeight="1">
      <c r="A34" s="102"/>
      <c r="B34" s="291"/>
      <c r="C34" s="286"/>
      <c r="D34" s="302">
        <v>0</v>
      </c>
      <c r="E34" s="313">
        <v>0</v>
      </c>
      <c r="F34" s="322"/>
    </row>
    <row r="35" spans="1:6" ht="18" customHeight="1">
      <c r="A35" s="102"/>
      <c r="B35" s="291"/>
      <c r="C35" s="286"/>
      <c r="D35" s="302">
        <v>0</v>
      </c>
      <c r="E35" s="313">
        <v>0</v>
      </c>
      <c r="F35" s="322"/>
    </row>
    <row r="36" spans="1:6" ht="18" customHeight="1">
      <c r="A36" s="101"/>
      <c r="B36" s="292"/>
      <c r="C36" s="287"/>
      <c r="D36" s="303">
        <v>0</v>
      </c>
      <c r="E36" s="314">
        <v>0</v>
      </c>
      <c r="F36" s="323"/>
    </row>
    <row r="37" spans="1:6" ht="18" customHeight="1">
      <c r="A37" s="100" t="s">
        <v>19</v>
      </c>
      <c r="B37" s="290">
        <f>収支予算書!B35</f>
        <v>0</v>
      </c>
      <c r="C37" s="285">
        <f>SUM(E37:E41)</f>
        <v>0</v>
      </c>
      <c r="D37" s="301" cm="1">
        <f t="array" ref="D37:E41">'確認入力用①'!E36:F40</f>
        <v>0</v>
      </c>
      <c r="E37" s="309">
        <v>0</v>
      </c>
      <c r="F37" s="321"/>
    </row>
    <row r="38" spans="1:6" ht="18" customHeight="1">
      <c r="A38" s="102"/>
      <c r="B38" s="291"/>
      <c r="C38" s="286"/>
      <c r="D38" s="302">
        <v>0</v>
      </c>
      <c r="E38" s="310">
        <v>0</v>
      </c>
      <c r="F38" s="322"/>
    </row>
    <row r="39" spans="1:6" ht="18" customHeight="1">
      <c r="A39" s="102"/>
      <c r="B39" s="291"/>
      <c r="C39" s="286"/>
      <c r="D39" s="302">
        <v>0</v>
      </c>
      <c r="E39" s="310">
        <v>0</v>
      </c>
      <c r="F39" s="322"/>
    </row>
    <row r="40" spans="1:6" ht="18" customHeight="1">
      <c r="A40" s="102"/>
      <c r="B40" s="291"/>
      <c r="C40" s="286"/>
      <c r="D40" s="302">
        <v>0</v>
      </c>
      <c r="E40" s="310">
        <v>0</v>
      </c>
      <c r="F40" s="322"/>
    </row>
    <row r="41" spans="1:6" ht="18" customHeight="1">
      <c r="A41" s="102"/>
      <c r="B41" s="291"/>
      <c r="C41" s="286"/>
      <c r="D41" s="302">
        <v>0</v>
      </c>
      <c r="E41" s="310">
        <v>0</v>
      </c>
      <c r="F41" s="324"/>
    </row>
    <row r="42" spans="1:6" ht="18" customHeight="1">
      <c r="A42" s="245" t="s">
        <v>136</v>
      </c>
      <c r="B42" s="290">
        <f>収支予算書!B40</f>
        <v>0</v>
      </c>
      <c r="C42" s="285">
        <f>SUM(E42:E46)</f>
        <v>0</v>
      </c>
      <c r="D42" s="301" cm="1">
        <f t="array" ref="D42:E46">'確認入力用①'!E41:F45</f>
        <v>0</v>
      </c>
      <c r="E42" s="309">
        <v>0</v>
      </c>
      <c r="F42" s="325"/>
    </row>
    <row r="43" spans="1:6" ht="18" customHeight="1">
      <c r="A43" s="280"/>
      <c r="B43" s="291"/>
      <c r="C43" s="286"/>
      <c r="D43" s="302">
        <v>0</v>
      </c>
      <c r="E43" s="310">
        <v>0</v>
      </c>
      <c r="F43" s="324"/>
    </row>
    <row r="44" spans="1:6" ht="18" customHeight="1">
      <c r="A44" s="280"/>
      <c r="B44" s="291"/>
      <c r="C44" s="286"/>
      <c r="D44" s="302">
        <v>0</v>
      </c>
      <c r="E44" s="310">
        <v>0</v>
      </c>
      <c r="F44" s="326"/>
    </row>
    <row r="45" spans="1:6" ht="18" customHeight="1">
      <c r="A45" s="280"/>
      <c r="B45" s="291"/>
      <c r="C45" s="286"/>
      <c r="D45" s="302">
        <v>0</v>
      </c>
      <c r="E45" s="310">
        <v>0</v>
      </c>
      <c r="F45" s="322"/>
    </row>
    <row r="46" spans="1:6" ht="18" customHeight="1">
      <c r="A46" s="281"/>
      <c r="B46" s="292"/>
      <c r="C46" s="287"/>
      <c r="D46" s="303">
        <v>0</v>
      </c>
      <c r="E46" s="311">
        <v>0</v>
      </c>
      <c r="F46" s="323"/>
    </row>
    <row r="47" spans="1:6" ht="9" customHeight="1">
      <c r="A47" s="282"/>
      <c r="B47" s="293"/>
      <c r="C47" s="296"/>
      <c r="D47" s="133"/>
      <c r="E47" s="315"/>
      <c r="F47" s="155"/>
    </row>
    <row r="48" spans="1:6" ht="18" customHeight="1">
      <c r="A48" s="100" t="s">
        <v>20</v>
      </c>
      <c r="B48" s="290">
        <f>収支予算書!B46</f>
        <v>0</v>
      </c>
      <c r="C48" s="285">
        <f>SUM(E48:E52)</f>
        <v>0</v>
      </c>
      <c r="D48" s="301" cm="1">
        <f t="array" ref="D48:E52">'確認入力用①'!E46:F50</f>
        <v>0</v>
      </c>
      <c r="E48" s="309">
        <v>0</v>
      </c>
      <c r="F48" s="321"/>
    </row>
    <row r="49" spans="1:6" ht="18" customHeight="1">
      <c r="A49" s="102"/>
      <c r="B49" s="291"/>
      <c r="C49" s="286"/>
      <c r="D49" s="302">
        <v>0</v>
      </c>
      <c r="E49" s="310">
        <v>0</v>
      </c>
      <c r="F49" s="322"/>
    </row>
    <row r="50" spans="1:6" ht="18" customHeight="1">
      <c r="A50" s="102"/>
      <c r="B50" s="291"/>
      <c r="C50" s="286"/>
      <c r="D50" s="302">
        <v>0</v>
      </c>
      <c r="E50" s="310">
        <v>0</v>
      </c>
      <c r="F50" s="322"/>
    </row>
    <row r="51" spans="1:6" ht="18" customHeight="1">
      <c r="A51" s="102"/>
      <c r="B51" s="291"/>
      <c r="C51" s="286"/>
      <c r="D51" s="302">
        <v>0</v>
      </c>
      <c r="E51" s="310">
        <v>0</v>
      </c>
      <c r="F51" s="322"/>
    </row>
    <row r="52" spans="1:6" ht="18" customHeight="1">
      <c r="A52" s="101"/>
      <c r="B52" s="292"/>
      <c r="C52" s="287"/>
      <c r="D52" s="303">
        <v>0</v>
      </c>
      <c r="E52" s="311">
        <v>0</v>
      </c>
      <c r="F52" s="323"/>
    </row>
    <row r="53" spans="1:6" ht="36" customHeight="1">
      <c r="A53" s="283" t="s">
        <v>13</v>
      </c>
      <c r="B53" s="294">
        <f>収支予算書!B51</f>
        <v>0</v>
      </c>
      <c r="C53" s="297">
        <f>SUM(C17:C52)</f>
        <v>0</v>
      </c>
      <c r="D53" s="112"/>
      <c r="E53" s="146"/>
      <c r="F53" s="156"/>
    </row>
    <row r="54" spans="1:6" ht="18" customHeight="1">
      <c r="A54" s="243" t="s">
        <v>139</v>
      </c>
      <c r="B54" s="243"/>
      <c r="C54" s="243"/>
      <c r="D54" s="105"/>
      <c r="E54" s="105"/>
      <c r="F54" s="105"/>
    </row>
    <row r="55" spans="1:6" ht="18" customHeight="1">
      <c r="A55" s="105" t="s">
        <v>137</v>
      </c>
      <c r="B55" s="105"/>
      <c r="C55" s="105"/>
      <c r="D55" s="105"/>
      <c r="E55" s="105"/>
      <c r="F55" s="105"/>
    </row>
  </sheetData>
  <sheetProtection password="E41E" sheet="1" objects="1" scenarios="1"/>
  <protectedRanges>
    <protectedRange sqref="C8:F11" name="収入の部"/>
    <protectedRange sqref="D17:F26" name="支出の部"/>
    <protectedRange sqref="D27:F31" name="範囲3"/>
    <protectedRange sqref="D32:F36" name="範囲4"/>
    <protectedRange sqref="D37:F41" name="範囲5"/>
    <protectedRange sqref="D42:F47" name="範囲6"/>
    <protectedRange sqref="D48:F52" name="範囲7"/>
  </protectedRanges>
  <mergeCells count="33">
    <mergeCell ref="A2:F2"/>
    <mergeCell ref="B5:D5"/>
    <mergeCell ref="E5:F5"/>
    <mergeCell ref="E6:F6"/>
    <mergeCell ref="B15:C15"/>
    <mergeCell ref="D15:E15"/>
    <mergeCell ref="A54:F54"/>
    <mergeCell ref="A55:F55"/>
    <mergeCell ref="A5:A6"/>
    <mergeCell ref="A9:A10"/>
    <mergeCell ref="B9:B10"/>
    <mergeCell ref="C9:C10"/>
    <mergeCell ref="D9:D10"/>
    <mergeCell ref="A15:A16"/>
    <mergeCell ref="F15:F16"/>
    <mergeCell ref="A27:A31"/>
    <mergeCell ref="B27:B31"/>
    <mergeCell ref="C27:C31"/>
    <mergeCell ref="A32:A36"/>
    <mergeCell ref="B32:B36"/>
    <mergeCell ref="C32:C36"/>
    <mergeCell ref="A37:A41"/>
    <mergeCell ref="B37:B41"/>
    <mergeCell ref="C37:C41"/>
    <mergeCell ref="A42:A46"/>
    <mergeCell ref="B42:B46"/>
    <mergeCell ref="C42:C46"/>
    <mergeCell ref="A48:A52"/>
    <mergeCell ref="B48:B52"/>
    <mergeCell ref="C48:C52"/>
    <mergeCell ref="A17:A26"/>
    <mergeCell ref="B17:B26"/>
    <mergeCell ref="C17:C26"/>
  </mergeCells>
  <phoneticPr fontId="1" type="Hiragana"/>
  <conditionalFormatting sqref="B7:C7 E7:F7 B8:F11 B17:E17 D18:E26 B27:E27 D28:E31 B32:E32 D33:E36 B37:E37 D38:E41 B42:E42 D43:E47 B48:E48 D49:E52 B53:E53">
    <cfRule type="cellIs" dxfId="11" priority="1" operator="equal">
      <formula>0</formula>
    </cfRule>
  </conditionalFormatting>
  <printOptions horizontalCentered="1"/>
  <pageMargins left="0.70866141732283461" right="0.70866141732283461" top="0.59055118110236215" bottom="0.59055118110236215" header="0.31496062992125984" footer="0.19685039370078738"/>
  <pageSetup paperSize="9" scale="81" fitToWidth="1" fitToHeight="0" orientation="portrait" usePrinterDefaults="1" cellComments="asDisplayed" errors="blank" r:id="rId1"/>
  <headerFooter>
    <oddFooter>&amp;C- &amp;P/&amp;N -</oddFooter>
  </headerFooter>
  <rowBreaks count="1" manualBreakCount="1">
    <brk id="46" max="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S52"/>
  <sheetViews>
    <sheetView showGridLines="0" view="pageBreakPreview" zoomScale="90" zoomScaleSheetLayoutView="90" workbookViewId="0">
      <selection activeCell="E6" sqref="E6:G6"/>
    </sheetView>
  </sheetViews>
  <sheetFormatPr defaultRowHeight="18"/>
  <cols>
    <col min="1" max="1" width="11.69921875" style="53" customWidth="1"/>
    <col min="2" max="4" width="14.69921875" style="53" customWidth="1"/>
    <col min="5" max="5" width="20.69921875" style="53" customWidth="1"/>
    <col min="6" max="6" width="14.69921875" style="53" customWidth="1"/>
    <col min="7" max="7" width="25.69921875" style="53" customWidth="1"/>
    <col min="8" max="8" width="3.69921875" style="53" customWidth="1"/>
    <col min="9" max="9" width="9" style="53" bestFit="1" customWidth="1"/>
    <col min="10" max="10" width="3.69921875" style="52" customWidth="1"/>
    <col min="11" max="11" width="9" style="53" bestFit="1" customWidth="1"/>
    <col min="12" max="12" width="3.69921875" style="52" customWidth="1"/>
    <col min="13" max="13" width="9" style="53" bestFit="1" customWidth="1"/>
    <col min="14" max="14" width="3.69921875" style="53" customWidth="1"/>
    <col min="15" max="15" width="14.19921875" style="53" customWidth="1"/>
    <col min="16" max="16" width="9.69921875" style="157" customWidth="1"/>
    <col min="17" max="17" width="3.69921875" style="53" customWidth="1"/>
    <col min="18" max="18" width="9" style="53" customWidth="1"/>
    <col min="19" max="19" width="3.69921875" style="52" customWidth="1"/>
    <col min="20" max="20" width="9.69921875" style="53" customWidth="1"/>
    <col min="21" max="21" width="3.69921875" style="53" customWidth="1"/>
    <col min="22" max="16384" width="8.796875" style="53" customWidth="1"/>
  </cols>
  <sheetData>
    <row r="1" spans="1:19" ht="36" customHeight="1">
      <c r="A1" s="328" t="s">
        <v>117</v>
      </c>
      <c r="B1" s="328"/>
      <c r="C1" s="328"/>
      <c r="D1" s="328"/>
      <c r="E1" s="328"/>
      <c r="F1" s="328"/>
      <c r="G1" s="328"/>
      <c r="H1" s="373"/>
    </row>
    <row r="2" spans="1:19" s="327" customFormat="1" ht="18" customHeight="1">
      <c r="A2" s="159"/>
      <c r="B2" s="159"/>
      <c r="C2" s="159"/>
      <c r="D2" s="159"/>
      <c r="E2" s="159"/>
      <c r="F2" s="159"/>
      <c r="G2" s="159"/>
      <c r="H2" s="159"/>
      <c r="J2" s="52"/>
      <c r="L2" s="52"/>
      <c r="P2" s="157"/>
      <c r="S2" s="52"/>
    </row>
    <row r="3" spans="1:19" ht="18" customHeight="1">
      <c r="A3" s="160" t="s">
        <v>58</v>
      </c>
      <c r="B3" s="160"/>
      <c r="C3" s="160"/>
      <c r="D3" s="160"/>
      <c r="E3" s="160"/>
      <c r="F3" s="160"/>
      <c r="G3" s="160"/>
      <c r="H3" s="374"/>
    </row>
    <row r="4" spans="1:19" ht="36" customHeight="1">
      <c r="A4" s="53" t="s">
        <v>34</v>
      </c>
      <c r="F4" s="157"/>
      <c r="G4" s="157" t="s">
        <v>14</v>
      </c>
      <c r="H4" s="157"/>
    </row>
    <row r="5" spans="1:19" ht="36" customHeight="1">
      <c r="A5" s="161" t="s">
        <v>3</v>
      </c>
      <c r="B5" s="169" t="s">
        <v>96</v>
      </c>
      <c r="C5" s="169" t="s">
        <v>52</v>
      </c>
      <c r="D5" s="162" t="s">
        <v>25</v>
      </c>
      <c r="E5" s="163" t="s">
        <v>42</v>
      </c>
      <c r="F5" s="346"/>
      <c r="G5" s="361"/>
      <c r="H5" s="375"/>
    </row>
    <row r="6" spans="1:19" ht="36" customHeight="1">
      <c r="A6" s="162" t="s">
        <v>11</v>
      </c>
      <c r="B6" s="170">
        <f>'確認入力用①'!C6</f>
        <v>0</v>
      </c>
      <c r="C6" s="170">
        <f>P34</f>
        <v>0</v>
      </c>
      <c r="D6" s="177">
        <f>C6-B6</f>
        <v>0</v>
      </c>
      <c r="E6" s="333" t="s">
        <v>143</v>
      </c>
      <c r="F6" s="347"/>
      <c r="G6" s="362"/>
      <c r="H6" s="376"/>
    </row>
    <row r="7" spans="1:19" ht="36" customHeight="1">
      <c r="A7" s="162" t="s">
        <v>6</v>
      </c>
      <c r="B7" s="171">
        <f>'確認入力用①'!C7</f>
        <v>0</v>
      </c>
      <c r="C7" s="171">
        <f>P36</f>
        <v>0</v>
      </c>
      <c r="D7" s="177">
        <f>C7-B7</f>
        <v>0</v>
      </c>
      <c r="E7" s="334"/>
      <c r="F7" s="348"/>
      <c r="G7" s="274"/>
      <c r="H7" s="86"/>
    </row>
    <row r="8" spans="1:19" ht="36" customHeight="1">
      <c r="A8" s="163" t="s">
        <v>29</v>
      </c>
      <c r="B8" s="172">
        <f>'確認入力用①'!C8</f>
        <v>0</v>
      </c>
      <c r="C8" s="176"/>
      <c r="D8" s="177">
        <f>C8-B8</f>
        <v>0</v>
      </c>
      <c r="E8" s="335"/>
      <c r="F8" s="349"/>
      <c r="G8" s="363"/>
      <c r="H8" s="377"/>
    </row>
    <row r="9" spans="1:19" ht="36" customHeight="1">
      <c r="A9" s="162" t="s">
        <v>13</v>
      </c>
      <c r="B9" s="173">
        <f>'確認入力用①'!C9</f>
        <v>0</v>
      </c>
      <c r="C9" s="173">
        <f>C51</f>
        <v>0</v>
      </c>
      <c r="D9" s="177">
        <f>D6+D7+D8</f>
        <v>0</v>
      </c>
      <c r="E9" s="336"/>
      <c r="F9" s="350"/>
      <c r="G9" s="364"/>
    </row>
    <row r="11" spans="1:19">
      <c r="A11" s="53" t="s">
        <v>83</v>
      </c>
      <c r="B11" s="174" t="s">
        <v>93</v>
      </c>
      <c r="G11" s="157"/>
      <c r="H11" s="157"/>
      <c r="R11" s="52"/>
      <c r="S11" s="53"/>
    </row>
    <row r="12" spans="1:19">
      <c r="B12" s="174" t="s">
        <v>100</v>
      </c>
      <c r="F12" s="157"/>
      <c r="G12" s="157"/>
      <c r="H12" s="157"/>
      <c r="I12" s="378"/>
      <c r="R12" s="52"/>
      <c r="S12" s="53"/>
    </row>
    <row r="13" spans="1:19">
      <c r="B13" s="174" t="s">
        <v>142</v>
      </c>
      <c r="F13" s="157"/>
      <c r="G13" s="157" t="s">
        <v>23</v>
      </c>
      <c r="H13" s="157"/>
      <c r="R13" s="52"/>
      <c r="S13" s="53"/>
    </row>
    <row r="14" spans="1:19" ht="18" customHeight="1">
      <c r="A14" s="161" t="s">
        <v>3</v>
      </c>
      <c r="B14" s="169" t="s">
        <v>80</v>
      </c>
      <c r="C14" s="169" t="s">
        <v>103</v>
      </c>
      <c r="D14" s="56" t="s">
        <v>25</v>
      </c>
      <c r="E14" s="162" t="s">
        <v>82</v>
      </c>
      <c r="F14" s="351"/>
      <c r="G14" s="193" t="s">
        <v>0</v>
      </c>
      <c r="H14" s="52"/>
      <c r="R14" s="52"/>
      <c r="S14" s="53"/>
    </row>
    <row r="15" spans="1:19" ht="18" customHeight="1">
      <c r="A15" s="161"/>
      <c r="B15" s="164"/>
      <c r="C15" s="164"/>
      <c r="D15" s="164"/>
      <c r="E15" s="56" t="s">
        <v>37</v>
      </c>
      <c r="F15" s="193" t="s">
        <v>78</v>
      </c>
      <c r="G15" s="365"/>
      <c r="H15" s="52"/>
    </row>
    <row r="16" spans="1:19" ht="18" customHeight="1">
      <c r="A16" s="161" t="s">
        <v>15</v>
      </c>
      <c r="B16" s="170">
        <f>'確認入力用①'!C16</f>
        <v>0</v>
      </c>
      <c r="C16" s="170">
        <f>SUM(F16:F25)</f>
        <v>0</v>
      </c>
      <c r="D16" s="178">
        <f>C16-B16</f>
        <v>0</v>
      </c>
      <c r="E16" s="337"/>
      <c r="F16" s="352"/>
      <c r="G16" s="366"/>
    </row>
    <row r="17" spans="1:17" ht="18" customHeight="1">
      <c r="A17" s="161"/>
      <c r="B17" s="170"/>
      <c r="C17" s="170"/>
      <c r="D17" s="178"/>
      <c r="E17" s="338"/>
      <c r="F17" s="353"/>
      <c r="G17" s="367"/>
    </row>
    <row r="18" spans="1:17" ht="18" customHeight="1">
      <c r="A18" s="161"/>
      <c r="B18" s="170"/>
      <c r="C18" s="170"/>
      <c r="D18" s="178"/>
      <c r="E18" s="338"/>
      <c r="F18" s="353"/>
      <c r="G18" s="367"/>
    </row>
    <row r="19" spans="1:17" ht="18" customHeight="1">
      <c r="A19" s="161"/>
      <c r="B19" s="170"/>
      <c r="C19" s="170"/>
      <c r="D19" s="178"/>
      <c r="E19" s="338"/>
      <c r="F19" s="353"/>
      <c r="G19" s="367"/>
    </row>
    <row r="20" spans="1:17" ht="18" customHeight="1">
      <c r="A20" s="161"/>
      <c r="B20" s="170"/>
      <c r="C20" s="170"/>
      <c r="D20" s="178"/>
      <c r="E20" s="339"/>
      <c r="F20" s="354"/>
      <c r="G20" s="368"/>
    </row>
    <row r="21" spans="1:17" ht="18" customHeight="1">
      <c r="A21" s="161"/>
      <c r="B21" s="170"/>
      <c r="C21" s="170"/>
      <c r="D21" s="178"/>
      <c r="E21" s="339"/>
      <c r="F21" s="354"/>
      <c r="G21" s="368"/>
    </row>
    <row r="22" spans="1:17" ht="18" customHeight="1">
      <c r="A22" s="161"/>
      <c r="B22" s="170"/>
      <c r="C22" s="170"/>
      <c r="D22" s="178"/>
      <c r="E22" s="339"/>
      <c r="F22" s="354"/>
      <c r="G22" s="368"/>
    </row>
    <row r="23" spans="1:17" ht="18" customHeight="1">
      <c r="A23" s="161"/>
      <c r="B23" s="170"/>
      <c r="C23" s="170"/>
      <c r="D23" s="178"/>
      <c r="E23" s="339"/>
      <c r="F23" s="354"/>
      <c r="G23" s="368"/>
    </row>
    <row r="24" spans="1:17" ht="18" customHeight="1">
      <c r="A24" s="161"/>
      <c r="B24" s="170"/>
      <c r="C24" s="170"/>
      <c r="D24" s="178"/>
      <c r="E24" s="339"/>
      <c r="F24" s="354"/>
      <c r="G24" s="368"/>
    </row>
    <row r="25" spans="1:17" ht="18" customHeight="1">
      <c r="A25" s="161"/>
      <c r="B25" s="170"/>
      <c r="C25" s="170"/>
      <c r="D25" s="178"/>
      <c r="E25" s="340"/>
      <c r="F25" s="355"/>
      <c r="G25" s="369"/>
    </row>
    <row r="26" spans="1:17" ht="18" customHeight="1">
      <c r="A26" s="161" t="s">
        <v>17</v>
      </c>
      <c r="B26" s="175">
        <f>'確認入力用①'!C26</f>
        <v>0</v>
      </c>
      <c r="C26" s="175">
        <f>SUM(F26:F30)</f>
        <v>0</v>
      </c>
      <c r="D26" s="329">
        <f>C26-B26</f>
        <v>0</v>
      </c>
      <c r="E26" s="338"/>
      <c r="F26" s="353"/>
      <c r="G26" s="367"/>
    </row>
    <row r="27" spans="1:17" ht="18" customHeight="1">
      <c r="A27" s="161"/>
      <c r="B27" s="171"/>
      <c r="C27" s="171"/>
      <c r="D27" s="330"/>
      <c r="E27" s="338"/>
      <c r="F27" s="353"/>
      <c r="G27" s="367"/>
    </row>
    <row r="28" spans="1:17" ht="18" customHeight="1">
      <c r="A28" s="161"/>
      <c r="B28" s="171"/>
      <c r="C28" s="171"/>
      <c r="D28" s="330"/>
      <c r="E28" s="339"/>
      <c r="F28" s="354"/>
      <c r="G28" s="368"/>
    </row>
    <row r="29" spans="1:17" ht="18" customHeight="1">
      <c r="A29" s="161"/>
      <c r="B29" s="171"/>
      <c r="C29" s="171"/>
      <c r="D29" s="330"/>
      <c r="E29" s="339"/>
      <c r="F29" s="354"/>
      <c r="G29" s="368"/>
    </row>
    <row r="30" spans="1:17" ht="18" customHeight="1">
      <c r="A30" s="161"/>
      <c r="B30" s="173"/>
      <c r="C30" s="173"/>
      <c r="D30" s="331"/>
      <c r="E30" s="341"/>
      <c r="F30" s="356"/>
      <c r="G30" s="370"/>
    </row>
    <row r="31" spans="1:17" ht="18" customHeight="1">
      <c r="A31" s="161" t="s">
        <v>18</v>
      </c>
      <c r="B31" s="170">
        <f>'確認入力用①'!C31</f>
        <v>0</v>
      </c>
      <c r="C31" s="170">
        <f>SUM(F31:F35)</f>
        <v>0</v>
      </c>
      <c r="D31" s="178">
        <f>C31-B31</f>
        <v>0</v>
      </c>
      <c r="E31" s="337"/>
      <c r="F31" s="352"/>
      <c r="G31" s="366"/>
      <c r="I31" s="379" t="s">
        <v>5</v>
      </c>
      <c r="J31" s="383"/>
      <c r="K31" s="384"/>
    </row>
    <row r="32" spans="1:17" ht="18" customHeight="1">
      <c r="A32" s="161"/>
      <c r="B32" s="170"/>
      <c r="C32" s="170"/>
      <c r="D32" s="178"/>
      <c r="E32" s="338"/>
      <c r="F32" s="353"/>
      <c r="G32" s="367"/>
      <c r="I32" s="380">
        <f>C9</f>
        <v>0</v>
      </c>
      <c r="J32" s="218" t="s">
        <v>36</v>
      </c>
      <c r="K32" s="380">
        <f>C8</f>
        <v>0</v>
      </c>
      <c r="L32" s="224" t="s">
        <v>2</v>
      </c>
      <c r="M32" s="381">
        <f>(I32-K32)/2</f>
        <v>0</v>
      </c>
      <c r="N32" s="213" t="s">
        <v>44</v>
      </c>
      <c r="O32" s="385">
        <f>ROUNDDOWN(M32,-3)</f>
        <v>0</v>
      </c>
      <c r="P32" s="239" t="s">
        <v>4</v>
      </c>
      <c r="Q32" s="211"/>
    </row>
    <row r="33" spans="1:17" ht="18" customHeight="1">
      <c r="A33" s="161"/>
      <c r="B33" s="170"/>
      <c r="C33" s="170"/>
      <c r="D33" s="178"/>
      <c r="E33" s="338"/>
      <c r="F33" s="353"/>
      <c r="G33" s="367"/>
      <c r="I33" s="222"/>
      <c r="J33" s="217">
        <v>2</v>
      </c>
      <c r="K33" s="222"/>
      <c r="L33" s="218"/>
      <c r="M33" s="211"/>
      <c r="N33" s="211"/>
      <c r="O33" s="211"/>
      <c r="P33" s="389"/>
      <c r="Q33" s="211"/>
    </row>
    <row r="34" spans="1:17" ht="18" customHeight="1">
      <c r="A34" s="161"/>
      <c r="B34" s="170"/>
      <c r="C34" s="170"/>
      <c r="D34" s="178"/>
      <c r="E34" s="339"/>
      <c r="F34" s="354"/>
      <c r="G34" s="368"/>
      <c r="I34" s="211"/>
      <c r="J34" s="218"/>
      <c r="K34" s="211"/>
      <c r="L34" s="218"/>
      <c r="M34" s="211"/>
      <c r="N34" s="211"/>
      <c r="O34" s="210" t="s">
        <v>39</v>
      </c>
      <c r="P34" s="390">
        <f>IF(O32&lt;B6,O32,B6)</f>
        <v>0</v>
      </c>
      <c r="Q34" s="241" t="s">
        <v>16</v>
      </c>
    </row>
    <row r="35" spans="1:17" ht="18" customHeight="1">
      <c r="A35" s="161"/>
      <c r="B35" s="170"/>
      <c r="C35" s="170"/>
      <c r="D35" s="178"/>
      <c r="E35" s="342"/>
      <c r="F35" s="357"/>
      <c r="G35" s="371"/>
      <c r="I35" s="211"/>
      <c r="J35" s="218"/>
      <c r="K35" s="211"/>
      <c r="L35" s="218"/>
      <c r="M35" s="211"/>
      <c r="N35" s="211"/>
      <c r="O35" s="211"/>
      <c r="P35" s="389"/>
      <c r="Q35" s="211"/>
    </row>
    <row r="36" spans="1:17" ht="18" customHeight="1">
      <c r="A36" s="161" t="s">
        <v>19</v>
      </c>
      <c r="B36" s="170">
        <f>'確認入力用①'!C36</f>
        <v>0</v>
      </c>
      <c r="C36" s="170">
        <f>SUM(F36:F40)</f>
        <v>0</v>
      </c>
      <c r="D36" s="178">
        <f>C36-B36</f>
        <v>0</v>
      </c>
      <c r="E36" s="337"/>
      <c r="F36" s="352"/>
      <c r="G36" s="366"/>
      <c r="I36" s="381">
        <f>C9-C8</f>
        <v>0</v>
      </c>
      <c r="J36" s="218" t="s">
        <v>36</v>
      </c>
      <c r="K36" s="381">
        <f>P34</f>
        <v>0</v>
      </c>
      <c r="L36" s="218" t="s">
        <v>8</v>
      </c>
      <c r="M36" s="381">
        <f>I36-K36</f>
        <v>0</v>
      </c>
      <c r="N36" s="210"/>
      <c r="O36" s="386" t="s">
        <v>31</v>
      </c>
      <c r="P36" s="390">
        <f>M36</f>
        <v>0</v>
      </c>
      <c r="Q36" s="392" t="s">
        <v>16</v>
      </c>
    </row>
    <row r="37" spans="1:17" ht="18" customHeight="1">
      <c r="A37" s="161"/>
      <c r="B37" s="170"/>
      <c r="C37" s="170"/>
      <c r="D37" s="178"/>
      <c r="E37" s="338"/>
      <c r="F37" s="353"/>
      <c r="G37" s="367"/>
    </row>
    <row r="38" spans="1:17" ht="18" customHeight="1">
      <c r="A38" s="161"/>
      <c r="B38" s="170"/>
      <c r="C38" s="170"/>
      <c r="D38" s="178"/>
      <c r="E38" s="338"/>
      <c r="F38" s="353"/>
      <c r="G38" s="367"/>
    </row>
    <row r="39" spans="1:17" ht="18" customHeight="1">
      <c r="A39" s="161"/>
      <c r="B39" s="170"/>
      <c r="C39" s="170"/>
      <c r="D39" s="178"/>
      <c r="E39" s="338"/>
      <c r="F39" s="353"/>
      <c r="G39" s="367"/>
      <c r="I39" s="214" t="s">
        <v>51</v>
      </c>
      <c r="J39" s="219"/>
      <c r="K39" s="223"/>
      <c r="L39" s="219"/>
      <c r="M39" s="228"/>
      <c r="N39" s="232"/>
      <c r="O39" s="232"/>
    </row>
    <row r="40" spans="1:17" ht="18" customHeight="1">
      <c r="A40" s="161"/>
      <c r="B40" s="170"/>
      <c r="C40" s="170"/>
      <c r="D40" s="178"/>
      <c r="E40" s="343"/>
      <c r="F40" s="358"/>
      <c r="G40" s="372"/>
      <c r="I40" s="215">
        <f>B6</f>
        <v>0</v>
      </c>
      <c r="J40" s="219" t="s">
        <v>36</v>
      </c>
      <c r="K40" s="215">
        <f>C6</f>
        <v>0</v>
      </c>
      <c r="L40" s="225" t="s">
        <v>8</v>
      </c>
      <c r="M40" s="229" t="e">
        <f>(I40-K40)/I41*100</f>
        <v>#DIV/0!</v>
      </c>
      <c r="N40" s="223" t="s">
        <v>50</v>
      </c>
      <c r="O40" s="232"/>
    </row>
    <row r="41" spans="1:17" ht="18" customHeight="1">
      <c r="A41" s="165" t="s">
        <v>86</v>
      </c>
      <c r="B41" s="170">
        <f>'確認入力用①'!C41</f>
        <v>0</v>
      </c>
      <c r="C41" s="170">
        <f>SUM(F41:F45)</f>
        <v>0</v>
      </c>
      <c r="D41" s="178">
        <f>C41-B41</f>
        <v>0</v>
      </c>
      <c r="E41" s="337"/>
      <c r="F41" s="352"/>
      <c r="G41" s="366"/>
      <c r="I41" s="216">
        <f>B6</f>
        <v>0</v>
      </c>
      <c r="J41" s="216"/>
      <c r="K41" s="216"/>
      <c r="L41" s="225"/>
      <c r="M41" s="229"/>
      <c r="N41" s="223"/>
      <c r="O41" s="232"/>
    </row>
    <row r="42" spans="1:17" ht="18" customHeight="1">
      <c r="A42" s="165"/>
      <c r="B42" s="170"/>
      <c r="C42" s="170"/>
      <c r="D42" s="178"/>
      <c r="E42" s="338"/>
      <c r="F42" s="353"/>
      <c r="G42" s="367"/>
    </row>
    <row r="43" spans="1:17" ht="18" customHeight="1">
      <c r="A43" s="165"/>
      <c r="B43" s="170"/>
      <c r="C43" s="170"/>
      <c r="D43" s="178"/>
      <c r="E43" s="338"/>
      <c r="F43" s="353"/>
      <c r="G43" s="367"/>
    </row>
    <row r="44" spans="1:17" ht="18" customHeight="1">
      <c r="A44" s="165"/>
      <c r="B44" s="170"/>
      <c r="C44" s="170"/>
      <c r="D44" s="178"/>
      <c r="E44" s="338"/>
      <c r="F44" s="353"/>
      <c r="G44" s="367"/>
      <c r="I44" s="382"/>
      <c r="K44" s="382"/>
      <c r="M44" s="382"/>
      <c r="O44" s="387"/>
    </row>
    <row r="45" spans="1:17" ht="18" customHeight="1">
      <c r="A45" s="165"/>
      <c r="B45" s="170"/>
      <c r="C45" s="170"/>
      <c r="D45" s="178"/>
      <c r="E45" s="338"/>
      <c r="F45" s="353"/>
      <c r="G45" s="367"/>
      <c r="I45" s="382"/>
      <c r="K45" s="382"/>
      <c r="M45" s="382"/>
      <c r="O45" s="387"/>
    </row>
    <row r="46" spans="1:17" ht="18" customHeight="1">
      <c r="A46" s="161" t="s">
        <v>20</v>
      </c>
      <c r="B46" s="170">
        <f>'確認入力用①'!C46</f>
        <v>0</v>
      </c>
      <c r="C46" s="170">
        <f>SUM(F46:F50)</f>
        <v>0</v>
      </c>
      <c r="D46" s="178">
        <f>C46-B46</f>
        <v>0</v>
      </c>
      <c r="E46" s="337"/>
      <c r="F46" s="352"/>
      <c r="G46" s="366"/>
      <c r="H46" s="86"/>
    </row>
    <row r="47" spans="1:17" ht="18" customHeight="1">
      <c r="A47" s="161"/>
      <c r="B47" s="170"/>
      <c r="C47" s="170"/>
      <c r="D47" s="178"/>
      <c r="E47" s="338"/>
      <c r="F47" s="353"/>
      <c r="G47" s="367"/>
      <c r="I47" s="382"/>
      <c r="K47" s="382"/>
      <c r="M47" s="382"/>
      <c r="N47" s="55"/>
      <c r="O47" s="388"/>
      <c r="P47" s="391"/>
      <c r="Q47" s="55"/>
    </row>
    <row r="48" spans="1:17" ht="18" customHeight="1">
      <c r="A48" s="161"/>
      <c r="B48" s="170"/>
      <c r="C48" s="170"/>
      <c r="D48" s="178"/>
      <c r="E48" s="338"/>
      <c r="F48" s="353"/>
      <c r="G48" s="367"/>
      <c r="I48" s="382"/>
      <c r="K48" s="382"/>
      <c r="M48" s="382"/>
      <c r="N48" s="55"/>
      <c r="O48" s="388"/>
      <c r="P48" s="391"/>
      <c r="Q48" s="55"/>
    </row>
    <row r="49" spans="1:17" ht="18" customHeight="1">
      <c r="A49" s="161"/>
      <c r="B49" s="170"/>
      <c r="C49" s="170"/>
      <c r="D49" s="178"/>
      <c r="E49" s="338"/>
      <c r="F49" s="353"/>
      <c r="G49" s="367"/>
      <c r="I49" s="382"/>
      <c r="K49" s="382"/>
      <c r="M49" s="382"/>
      <c r="N49" s="55"/>
      <c r="O49" s="388"/>
      <c r="P49" s="391"/>
      <c r="Q49" s="55"/>
    </row>
    <row r="50" spans="1:17" ht="18" customHeight="1">
      <c r="A50" s="161"/>
      <c r="B50" s="170"/>
      <c r="C50" s="170"/>
      <c r="D50" s="178"/>
      <c r="E50" s="343"/>
      <c r="F50" s="358"/>
      <c r="G50" s="372"/>
      <c r="I50" s="382"/>
      <c r="K50" s="382"/>
      <c r="M50" s="382"/>
      <c r="N50" s="55"/>
      <c r="O50" s="388"/>
      <c r="P50" s="391"/>
      <c r="Q50" s="55"/>
    </row>
    <row r="51" spans="1:17" ht="18" customHeight="1">
      <c r="A51" s="161" t="s">
        <v>13</v>
      </c>
      <c r="B51" s="173">
        <f>SUM(B16:B50)</f>
        <v>0</v>
      </c>
      <c r="C51" s="173">
        <f>SUM(C16:C50)</f>
        <v>0</v>
      </c>
      <c r="D51" s="332">
        <f>C51-B51</f>
        <v>0</v>
      </c>
      <c r="E51" s="344"/>
      <c r="F51" s="359"/>
      <c r="G51" s="275"/>
    </row>
    <row r="52" spans="1:17">
      <c r="A52" s="161"/>
      <c r="B52" s="170"/>
      <c r="C52" s="170"/>
      <c r="D52" s="182"/>
      <c r="E52" s="345"/>
      <c r="F52" s="360"/>
      <c r="G52" s="364"/>
    </row>
  </sheetData>
  <sheetProtection password="E41E" sheet="1" objects="1" scenarios="1"/>
  <mergeCells count="42">
    <mergeCell ref="A1:G1"/>
    <mergeCell ref="A3:G3"/>
    <mergeCell ref="E5:G5"/>
    <mergeCell ref="E6:G6"/>
    <mergeCell ref="E8:G8"/>
    <mergeCell ref="E14:F14"/>
    <mergeCell ref="A14:A15"/>
    <mergeCell ref="B14:B15"/>
    <mergeCell ref="C14:C15"/>
    <mergeCell ref="D14:D15"/>
    <mergeCell ref="G14:G15"/>
    <mergeCell ref="A26:A30"/>
    <mergeCell ref="B26:B30"/>
    <mergeCell ref="C26:C30"/>
    <mergeCell ref="D26:D30"/>
    <mergeCell ref="A31:A35"/>
    <mergeCell ref="B31:B35"/>
    <mergeCell ref="C31:C35"/>
    <mergeCell ref="D31:D35"/>
    <mergeCell ref="A36:A40"/>
    <mergeCell ref="B36:B40"/>
    <mergeCell ref="C36:C40"/>
    <mergeCell ref="D36:D40"/>
    <mergeCell ref="A41:A45"/>
    <mergeCell ref="B41:B45"/>
    <mergeCell ref="C41:C45"/>
    <mergeCell ref="D41:D45"/>
    <mergeCell ref="A46:A50"/>
    <mergeCell ref="B46:B50"/>
    <mergeCell ref="C46:C50"/>
    <mergeCell ref="D46:D50"/>
    <mergeCell ref="A51:A52"/>
    <mergeCell ref="B51:B52"/>
    <mergeCell ref="C51:C52"/>
    <mergeCell ref="D51:D52"/>
    <mergeCell ref="E51:E52"/>
    <mergeCell ref="F51:F52"/>
    <mergeCell ref="G51:G52"/>
    <mergeCell ref="A16:A25"/>
    <mergeCell ref="B16:B25"/>
    <mergeCell ref="C16:C25"/>
    <mergeCell ref="D16:D25"/>
  </mergeCells>
  <phoneticPr fontId="1" type="Hiragana"/>
  <conditionalFormatting sqref="E6:G6">
    <cfRule type="expression" dxfId="10" priority="1">
      <formula>$M$40&gt;=31</formula>
    </cfRule>
  </conditionalFormatting>
  <conditionalFormatting sqref="M40:M41">
    <cfRule type="cellIs" dxfId="9" priority="3" operator="greaterThan">
      <formula>30</formula>
    </cfRule>
    <cfRule type="cellIs" dxfId="8" priority="2" operator="greaterThan">
      <formula>30</formula>
    </cfRule>
  </conditionalFormatting>
  <printOptions horizontalCentered="1"/>
  <pageMargins left="0.23622047244094488" right="0.23622047244094488" top="0.3543307086614173" bottom="0.3543307086614173" header="0.31496062992125984" footer="0.31496062992125984"/>
  <pageSetup paperSize="8" scale="72" fitToWidth="0" fitToHeight="1" orientation="landscape" usePrinterDefaults="1" cellComments="asDisplayed"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dimension ref="A1:G53"/>
  <sheetViews>
    <sheetView view="pageBreakPreview" zoomScale="90" zoomScaleSheetLayoutView="90" workbookViewId="0">
      <selection activeCell="H8" sqref="H8"/>
    </sheetView>
  </sheetViews>
  <sheetFormatPr defaultRowHeight="19.8"/>
  <cols>
    <col min="1" max="1" width="11.69921875" style="1" customWidth="1"/>
    <col min="2" max="4" width="12.69921875" style="1" customWidth="1"/>
    <col min="5" max="5" width="20.69921875" style="1" customWidth="1"/>
    <col min="6" max="6" width="13.69921875" style="1" customWidth="1"/>
    <col min="7" max="7" width="25.69921875" style="1" customWidth="1"/>
    <col min="8" max="16384" width="8.796875" style="1" customWidth="1"/>
  </cols>
  <sheetData>
    <row r="1" spans="1:7">
      <c r="A1" s="393" t="s">
        <v>108</v>
      </c>
      <c r="B1" s="393"/>
      <c r="C1" s="393"/>
      <c r="D1" s="393"/>
      <c r="E1" s="393"/>
      <c r="F1" s="393"/>
    </row>
    <row r="2" spans="1:7" ht="22" customHeight="1">
      <c r="A2" s="93" t="s">
        <v>118</v>
      </c>
      <c r="B2" s="93"/>
      <c r="C2" s="93"/>
      <c r="D2" s="93"/>
      <c r="E2" s="93"/>
      <c r="F2" s="93"/>
      <c r="G2" s="93"/>
    </row>
    <row r="3" spans="1:7" ht="18" customHeight="1">
      <c r="A3" s="394"/>
      <c r="B3" s="394"/>
      <c r="C3" s="394"/>
      <c r="D3" s="394"/>
      <c r="E3" s="394"/>
      <c r="F3" s="394"/>
      <c r="G3" s="2"/>
    </row>
    <row r="4" spans="1:7">
      <c r="A4" s="393" t="s">
        <v>94</v>
      </c>
      <c r="B4" s="393"/>
      <c r="C4" s="393"/>
      <c r="D4" s="393"/>
      <c r="E4" s="393"/>
      <c r="F4" s="428"/>
      <c r="G4" s="428" t="s">
        <v>23</v>
      </c>
    </row>
    <row r="5" spans="1:7" ht="36" customHeight="1">
      <c r="A5" s="395" t="s">
        <v>53</v>
      </c>
      <c r="B5" s="404" t="s">
        <v>56</v>
      </c>
      <c r="C5" s="404" t="s">
        <v>45</v>
      </c>
      <c r="D5" s="395" t="s">
        <v>28</v>
      </c>
      <c r="E5" s="397" t="s">
        <v>109</v>
      </c>
      <c r="F5" s="429"/>
      <c r="G5" s="438"/>
    </row>
    <row r="6" spans="1:7" ht="36" customHeight="1">
      <c r="A6" s="396" t="s">
        <v>12</v>
      </c>
      <c r="B6" s="405">
        <f>変更申請用収支予算書!C7</f>
        <v>0</v>
      </c>
      <c r="C6" s="405">
        <f>'確認入力用②（変更申請後使用）'!C6</f>
        <v>0</v>
      </c>
      <c r="D6" s="412">
        <f>C6-B6</f>
        <v>0</v>
      </c>
      <c r="E6" s="420" t="s">
        <v>112</v>
      </c>
      <c r="F6" s="430">
        <f>市補助金額計算表!H4</f>
        <v>0</v>
      </c>
      <c r="G6" s="439"/>
    </row>
    <row r="7" spans="1:7" ht="36" customHeight="1">
      <c r="A7" s="396" t="s">
        <v>54</v>
      </c>
      <c r="B7" s="406">
        <f>変更申請用収支予算書!C8</f>
        <v>0</v>
      </c>
      <c r="C7" s="406">
        <f>'確認入力用②（変更申請後使用）'!C7</f>
        <v>0</v>
      </c>
      <c r="D7" s="412">
        <f>C7-B7</f>
        <v>0</v>
      </c>
      <c r="E7" s="421"/>
      <c r="F7" s="431"/>
      <c r="G7" s="440"/>
    </row>
    <row r="8" spans="1:7" ht="36" customHeight="1">
      <c r="A8" s="397" t="s">
        <v>41</v>
      </c>
      <c r="B8" s="405">
        <f>変更申請用収支予算書!C9</f>
        <v>0</v>
      </c>
      <c r="C8" s="405">
        <f>'確認入力用②（変更申請後使用）'!C8</f>
        <v>0</v>
      </c>
      <c r="D8" s="412" t="str">
        <f>IF('確認入力用②（変更申請後使用）'!C8="","",(C8-B8))</f>
        <v/>
      </c>
      <c r="E8" s="422">
        <f>'確認入力用②（変更申請後使用）'!E8</f>
        <v>0</v>
      </c>
      <c r="F8" s="432"/>
      <c r="G8" s="441"/>
    </row>
    <row r="9" spans="1:7" ht="36" customHeight="1">
      <c r="A9" s="396" t="s">
        <v>1</v>
      </c>
      <c r="B9" s="407">
        <f>変更申請用収支予算書!C11</f>
        <v>0</v>
      </c>
      <c r="C9" s="407">
        <f>'確認入力用②（変更申請後使用）'!C9</f>
        <v>0</v>
      </c>
      <c r="D9" s="412">
        <f>C9-B9</f>
        <v>0</v>
      </c>
      <c r="E9" s="421"/>
      <c r="F9" s="431"/>
      <c r="G9" s="440"/>
    </row>
    <row r="10" spans="1:7" ht="18" customHeight="1">
      <c r="A10" s="398" t="s">
        <v>87</v>
      </c>
      <c r="B10" s="408"/>
      <c r="C10" s="408"/>
      <c r="D10" s="413"/>
      <c r="E10" s="393"/>
      <c r="F10" s="393"/>
    </row>
    <row r="11" spans="1:7">
      <c r="A11" s="393"/>
      <c r="B11" s="393"/>
      <c r="C11" s="393"/>
      <c r="D11" s="393"/>
      <c r="E11" s="393"/>
      <c r="F11" s="393"/>
    </row>
    <row r="12" spans="1:7">
      <c r="A12" s="393" t="s">
        <v>26</v>
      </c>
      <c r="B12" s="393"/>
      <c r="C12" s="393"/>
      <c r="D12" s="393"/>
      <c r="E12" s="393"/>
      <c r="F12" s="428"/>
      <c r="G12" s="428" t="s">
        <v>23</v>
      </c>
    </row>
    <row r="13" spans="1:7" ht="18" customHeight="1">
      <c r="A13" s="395" t="s">
        <v>53</v>
      </c>
      <c r="B13" s="404" t="s">
        <v>56</v>
      </c>
      <c r="C13" s="404" t="s">
        <v>45</v>
      </c>
      <c r="D13" s="414" t="s">
        <v>28</v>
      </c>
      <c r="E13" s="396" t="s">
        <v>55</v>
      </c>
      <c r="F13" s="433"/>
      <c r="G13" s="442" t="s">
        <v>0</v>
      </c>
    </row>
    <row r="14" spans="1:7" ht="18" customHeight="1">
      <c r="A14" s="395"/>
      <c r="B14" s="409"/>
      <c r="C14" s="409"/>
      <c r="D14" s="409"/>
      <c r="E14" s="414" t="s">
        <v>9</v>
      </c>
      <c r="F14" s="434" t="s">
        <v>79</v>
      </c>
      <c r="G14" s="443"/>
    </row>
    <row r="15" spans="1:7" ht="20" customHeight="1">
      <c r="A15" s="399" t="s">
        <v>48</v>
      </c>
      <c r="B15" s="406">
        <f>'確認入力用①'!C16</f>
        <v>0</v>
      </c>
      <c r="C15" s="406">
        <f>'確認入力用②（変更申請後使用）'!C16</f>
        <v>0</v>
      </c>
      <c r="D15" s="415">
        <f>C15-B15</f>
        <v>0</v>
      </c>
      <c r="E15" s="423" cm="1">
        <f t="array" ref="E15:G24">'確認入力用②（変更申請後使用）'!E16:G25</f>
        <v>0</v>
      </c>
      <c r="F15" s="435">
        <v>0</v>
      </c>
      <c r="G15" s="444">
        <v>0</v>
      </c>
    </row>
    <row r="16" spans="1:7" ht="20" customHeight="1">
      <c r="A16" s="399"/>
      <c r="B16" s="410"/>
      <c r="C16" s="410"/>
      <c r="D16" s="416"/>
      <c r="E16" s="424">
        <v>0</v>
      </c>
      <c r="F16" s="436">
        <v>0</v>
      </c>
      <c r="G16" s="445">
        <v>0</v>
      </c>
    </row>
    <row r="17" spans="1:7" ht="20" customHeight="1">
      <c r="A17" s="399"/>
      <c r="B17" s="410"/>
      <c r="C17" s="410"/>
      <c r="D17" s="416"/>
      <c r="E17" s="424">
        <v>0</v>
      </c>
      <c r="F17" s="436">
        <v>0</v>
      </c>
      <c r="G17" s="445">
        <v>0</v>
      </c>
    </row>
    <row r="18" spans="1:7" ht="20" customHeight="1">
      <c r="A18" s="399"/>
      <c r="B18" s="410"/>
      <c r="C18" s="410"/>
      <c r="D18" s="416"/>
      <c r="E18" s="424">
        <v>0</v>
      </c>
      <c r="F18" s="436">
        <v>0</v>
      </c>
      <c r="G18" s="445">
        <v>0</v>
      </c>
    </row>
    <row r="19" spans="1:7" ht="20" customHeight="1">
      <c r="A19" s="399"/>
      <c r="B19" s="410"/>
      <c r="C19" s="410"/>
      <c r="D19" s="416"/>
      <c r="E19" s="424">
        <v>0</v>
      </c>
      <c r="F19" s="436">
        <v>0</v>
      </c>
      <c r="G19" s="445">
        <v>0</v>
      </c>
    </row>
    <row r="20" spans="1:7" ht="20" customHeight="1">
      <c r="A20" s="399"/>
      <c r="B20" s="410"/>
      <c r="C20" s="410"/>
      <c r="D20" s="416"/>
      <c r="E20" s="424">
        <v>0</v>
      </c>
      <c r="F20" s="436">
        <v>0</v>
      </c>
      <c r="G20" s="445">
        <v>0</v>
      </c>
    </row>
    <row r="21" spans="1:7" ht="20" customHeight="1">
      <c r="A21" s="399"/>
      <c r="B21" s="410"/>
      <c r="C21" s="410"/>
      <c r="D21" s="416"/>
      <c r="E21" s="424">
        <v>0</v>
      </c>
      <c r="F21" s="436">
        <v>0</v>
      </c>
      <c r="G21" s="445">
        <v>0</v>
      </c>
    </row>
    <row r="22" spans="1:7" ht="20" customHeight="1">
      <c r="A22" s="399"/>
      <c r="B22" s="410"/>
      <c r="C22" s="410"/>
      <c r="D22" s="416"/>
      <c r="E22" s="424">
        <v>0</v>
      </c>
      <c r="F22" s="436">
        <v>0</v>
      </c>
      <c r="G22" s="445">
        <v>0</v>
      </c>
    </row>
    <row r="23" spans="1:7" ht="20" customHeight="1">
      <c r="A23" s="399"/>
      <c r="B23" s="410"/>
      <c r="C23" s="410"/>
      <c r="D23" s="416"/>
      <c r="E23" s="424">
        <v>0</v>
      </c>
      <c r="F23" s="436">
        <v>0</v>
      </c>
      <c r="G23" s="445">
        <v>0</v>
      </c>
    </row>
    <row r="24" spans="1:7" ht="20" customHeight="1">
      <c r="A24" s="399"/>
      <c r="B24" s="410"/>
      <c r="C24" s="410"/>
      <c r="D24" s="416"/>
      <c r="E24" s="424">
        <v>0</v>
      </c>
      <c r="F24" s="436">
        <v>0</v>
      </c>
      <c r="G24" s="445">
        <v>0</v>
      </c>
    </row>
    <row r="25" spans="1:7" ht="20" customHeight="1">
      <c r="A25" s="399" t="s">
        <v>33</v>
      </c>
      <c r="B25" s="406">
        <f>'確認入力用①'!C26</f>
        <v>0</v>
      </c>
      <c r="C25" s="406">
        <f>'確認入力用②（変更申請後使用）'!C26</f>
        <v>0</v>
      </c>
      <c r="D25" s="415">
        <f>C25-B25</f>
        <v>0</v>
      </c>
      <c r="E25" s="423" cm="1">
        <f t="array" ref="E25:G29">'確認入力用②（変更申請後使用）'!E26:G30</f>
        <v>0</v>
      </c>
      <c r="F25" s="406">
        <v>0</v>
      </c>
      <c r="G25" s="444">
        <v>0</v>
      </c>
    </row>
    <row r="26" spans="1:7" ht="20" customHeight="1">
      <c r="A26" s="399"/>
      <c r="B26" s="410"/>
      <c r="C26" s="410"/>
      <c r="D26" s="416"/>
      <c r="E26" s="424">
        <v>0</v>
      </c>
      <c r="F26" s="410">
        <v>0</v>
      </c>
      <c r="G26" s="445">
        <v>0</v>
      </c>
    </row>
    <row r="27" spans="1:7" ht="20" customHeight="1">
      <c r="A27" s="399"/>
      <c r="B27" s="410"/>
      <c r="C27" s="410"/>
      <c r="D27" s="416"/>
      <c r="E27" s="424">
        <v>0</v>
      </c>
      <c r="F27" s="410">
        <v>0</v>
      </c>
      <c r="G27" s="445">
        <v>0</v>
      </c>
    </row>
    <row r="28" spans="1:7" ht="20" customHeight="1">
      <c r="A28" s="399"/>
      <c r="B28" s="410"/>
      <c r="C28" s="410"/>
      <c r="D28" s="416"/>
      <c r="E28" s="424">
        <v>0</v>
      </c>
      <c r="F28" s="410">
        <v>0</v>
      </c>
      <c r="G28" s="445">
        <v>0</v>
      </c>
    </row>
    <row r="29" spans="1:7" ht="20" customHeight="1">
      <c r="A29" s="399"/>
      <c r="B29" s="410"/>
      <c r="C29" s="410"/>
      <c r="D29" s="416"/>
      <c r="E29" s="424">
        <v>0</v>
      </c>
      <c r="F29" s="410">
        <v>0</v>
      </c>
      <c r="G29" s="445">
        <v>0</v>
      </c>
    </row>
    <row r="30" spans="1:7" ht="20" customHeight="1">
      <c r="A30" s="399" t="s">
        <v>40</v>
      </c>
      <c r="B30" s="406">
        <f>'確認入力用①'!C31</f>
        <v>0</v>
      </c>
      <c r="C30" s="406">
        <f>'確認入力用②（変更申請後使用）'!C31</f>
        <v>0</v>
      </c>
      <c r="D30" s="415">
        <f>C30-B30</f>
        <v>0</v>
      </c>
      <c r="E30" s="423" cm="1">
        <f t="array" ref="E30:G34">'確認入力用②（変更申請後使用）'!E31:G35</f>
        <v>0</v>
      </c>
      <c r="F30" s="406">
        <v>0</v>
      </c>
      <c r="G30" s="444">
        <v>0</v>
      </c>
    </row>
    <row r="31" spans="1:7" ht="20" customHeight="1">
      <c r="A31" s="399"/>
      <c r="B31" s="410"/>
      <c r="C31" s="410"/>
      <c r="D31" s="416"/>
      <c r="E31" s="424">
        <v>0</v>
      </c>
      <c r="F31" s="410">
        <v>0</v>
      </c>
      <c r="G31" s="445">
        <v>0</v>
      </c>
    </row>
    <row r="32" spans="1:7" ht="20" customHeight="1">
      <c r="A32" s="399"/>
      <c r="B32" s="410"/>
      <c r="C32" s="410"/>
      <c r="D32" s="416"/>
      <c r="E32" s="424">
        <v>0</v>
      </c>
      <c r="F32" s="410">
        <v>0</v>
      </c>
      <c r="G32" s="445">
        <v>0</v>
      </c>
    </row>
    <row r="33" spans="1:7" ht="20" customHeight="1">
      <c r="A33" s="399"/>
      <c r="B33" s="410"/>
      <c r="C33" s="410"/>
      <c r="D33" s="416"/>
      <c r="E33" s="424">
        <v>0</v>
      </c>
      <c r="F33" s="410">
        <v>0</v>
      </c>
      <c r="G33" s="445">
        <v>0</v>
      </c>
    </row>
    <row r="34" spans="1:7" ht="20" customHeight="1">
      <c r="A34" s="399"/>
      <c r="B34" s="410"/>
      <c r="C34" s="410"/>
      <c r="D34" s="416"/>
      <c r="E34" s="424">
        <v>0</v>
      </c>
      <c r="F34" s="410">
        <v>0</v>
      </c>
      <c r="G34" s="445">
        <v>0</v>
      </c>
    </row>
    <row r="35" spans="1:7" ht="20" customHeight="1">
      <c r="A35" s="399" t="s">
        <v>24</v>
      </c>
      <c r="B35" s="406">
        <f>'確認入力用①'!C36</f>
        <v>0</v>
      </c>
      <c r="C35" s="406">
        <f>'確認入力用②（変更申請後使用）'!C36</f>
        <v>0</v>
      </c>
      <c r="D35" s="415">
        <f>C35-B35</f>
        <v>0</v>
      </c>
      <c r="E35" s="423" cm="1">
        <f t="array" ref="E35:G39">'確認入力用②（変更申請後使用）'!E36:G40</f>
        <v>0</v>
      </c>
      <c r="F35" s="406">
        <v>0</v>
      </c>
      <c r="G35" s="444">
        <v>0</v>
      </c>
    </row>
    <row r="36" spans="1:7" ht="20" customHeight="1">
      <c r="A36" s="399"/>
      <c r="B36" s="410"/>
      <c r="C36" s="410"/>
      <c r="D36" s="416"/>
      <c r="E36" s="424">
        <v>0</v>
      </c>
      <c r="F36" s="410">
        <v>0</v>
      </c>
      <c r="G36" s="445">
        <v>0</v>
      </c>
    </row>
    <row r="37" spans="1:7" ht="20" customHeight="1">
      <c r="A37" s="399"/>
      <c r="B37" s="410"/>
      <c r="C37" s="410"/>
      <c r="D37" s="416"/>
      <c r="E37" s="424">
        <v>0</v>
      </c>
      <c r="F37" s="410">
        <v>0</v>
      </c>
      <c r="G37" s="445">
        <v>0</v>
      </c>
    </row>
    <row r="38" spans="1:7" ht="20" customHeight="1">
      <c r="A38" s="399"/>
      <c r="B38" s="410"/>
      <c r="C38" s="410"/>
      <c r="D38" s="416"/>
      <c r="E38" s="424">
        <v>0</v>
      </c>
      <c r="F38" s="410">
        <v>0</v>
      </c>
      <c r="G38" s="445">
        <v>0</v>
      </c>
    </row>
    <row r="39" spans="1:7" ht="20" customHeight="1">
      <c r="A39" s="399"/>
      <c r="B39" s="410"/>
      <c r="C39" s="410"/>
      <c r="D39" s="416"/>
      <c r="E39" s="424">
        <v>0</v>
      </c>
      <c r="F39" s="410">
        <v>0</v>
      </c>
      <c r="G39" s="445">
        <v>0</v>
      </c>
    </row>
    <row r="40" spans="1:7" ht="20" customHeight="1">
      <c r="A40" s="400" t="s">
        <v>102</v>
      </c>
      <c r="B40" s="406">
        <f>'確認入力用①'!C41</f>
        <v>0</v>
      </c>
      <c r="C40" s="406">
        <f>'確認入力用②（変更申請後使用）'!C41</f>
        <v>0</v>
      </c>
      <c r="D40" s="415">
        <f>C40-B40</f>
        <v>0</v>
      </c>
      <c r="E40" s="423" cm="1">
        <f t="array" ref="E40:G44">'確認入力用②（変更申請後使用）'!E41:G45</f>
        <v>0</v>
      </c>
      <c r="F40" s="406">
        <v>0</v>
      </c>
      <c r="G40" s="444">
        <v>0</v>
      </c>
    </row>
    <row r="41" spans="1:7" ht="20" customHeight="1">
      <c r="A41" s="400"/>
      <c r="B41" s="410"/>
      <c r="C41" s="410"/>
      <c r="D41" s="416"/>
      <c r="E41" s="424">
        <v>0</v>
      </c>
      <c r="F41" s="410">
        <v>0</v>
      </c>
      <c r="G41" s="445">
        <v>0</v>
      </c>
    </row>
    <row r="42" spans="1:7" ht="20" customHeight="1">
      <c r="A42" s="400"/>
      <c r="B42" s="410"/>
      <c r="C42" s="410"/>
      <c r="D42" s="416"/>
      <c r="E42" s="424">
        <v>0</v>
      </c>
      <c r="F42" s="410">
        <v>0</v>
      </c>
      <c r="G42" s="445">
        <v>0</v>
      </c>
    </row>
    <row r="43" spans="1:7" ht="20" customHeight="1">
      <c r="A43" s="400"/>
      <c r="B43" s="410"/>
      <c r="C43" s="410"/>
      <c r="D43" s="416"/>
      <c r="E43" s="424">
        <v>0</v>
      </c>
      <c r="F43" s="410">
        <v>0</v>
      </c>
      <c r="G43" s="445">
        <v>0</v>
      </c>
    </row>
    <row r="44" spans="1:7" ht="20" customHeight="1">
      <c r="A44" s="400"/>
      <c r="B44" s="407"/>
      <c r="C44" s="407"/>
      <c r="D44" s="417"/>
      <c r="E44" s="425">
        <v>0</v>
      </c>
      <c r="F44" s="407">
        <v>0</v>
      </c>
      <c r="G44" s="446">
        <v>0</v>
      </c>
    </row>
    <row r="45" spans="1:7" ht="10" customHeight="1">
      <c r="A45" s="401"/>
      <c r="B45" s="411"/>
      <c r="C45" s="411"/>
      <c r="D45" s="418"/>
      <c r="E45" s="426"/>
      <c r="F45" s="411"/>
      <c r="G45" s="447"/>
    </row>
    <row r="46" spans="1:7" ht="20" customHeight="1">
      <c r="A46" s="400" t="s">
        <v>148</v>
      </c>
      <c r="B46" s="406">
        <f>'確認入力用①'!C46</f>
        <v>0</v>
      </c>
      <c r="C46" s="406">
        <f>'確認入力用②（変更申請後使用）'!C46</f>
        <v>0</v>
      </c>
      <c r="D46" s="415">
        <f>C46-B46</f>
        <v>0</v>
      </c>
      <c r="E46" s="423" cm="1">
        <f t="array" ref="E46:G50">'確認入力用②（変更申請後使用）'!E46:G50</f>
        <v>0</v>
      </c>
      <c r="F46" s="406">
        <v>0</v>
      </c>
      <c r="G46" s="444">
        <v>0</v>
      </c>
    </row>
    <row r="47" spans="1:7" ht="20" customHeight="1">
      <c r="A47" s="400"/>
      <c r="B47" s="410"/>
      <c r="C47" s="410"/>
      <c r="D47" s="416"/>
      <c r="E47" s="424">
        <v>0</v>
      </c>
      <c r="F47" s="410">
        <v>0</v>
      </c>
      <c r="G47" s="445">
        <v>0</v>
      </c>
    </row>
    <row r="48" spans="1:7" ht="20" customHeight="1">
      <c r="A48" s="400"/>
      <c r="B48" s="410"/>
      <c r="C48" s="410"/>
      <c r="D48" s="416"/>
      <c r="E48" s="424">
        <v>0</v>
      </c>
      <c r="F48" s="410">
        <v>0</v>
      </c>
      <c r="G48" s="445">
        <v>0</v>
      </c>
    </row>
    <row r="49" spans="1:7" ht="20" customHeight="1">
      <c r="A49" s="400"/>
      <c r="B49" s="410"/>
      <c r="C49" s="410"/>
      <c r="D49" s="416"/>
      <c r="E49" s="424">
        <v>0</v>
      </c>
      <c r="F49" s="410">
        <v>0</v>
      </c>
      <c r="G49" s="445">
        <v>0</v>
      </c>
    </row>
    <row r="50" spans="1:7" ht="20" customHeight="1">
      <c r="A50" s="400"/>
      <c r="B50" s="407"/>
      <c r="C50" s="407"/>
      <c r="D50" s="417"/>
      <c r="E50" s="425">
        <v>0</v>
      </c>
      <c r="F50" s="407">
        <v>0</v>
      </c>
      <c r="G50" s="446">
        <v>0</v>
      </c>
    </row>
    <row r="51" spans="1:7" ht="36" customHeight="1">
      <c r="A51" s="395" t="s">
        <v>1</v>
      </c>
      <c r="B51" s="405">
        <f>SUM(B15:B50)</f>
        <v>0</v>
      </c>
      <c r="C51" s="405">
        <f>SUM(C15:C50)</f>
        <v>0</v>
      </c>
      <c r="D51" s="419">
        <f>C51-B51</f>
        <v>0</v>
      </c>
      <c r="E51" s="427"/>
      <c r="F51" s="437"/>
      <c r="G51" s="448"/>
    </row>
    <row r="52" spans="1:7">
      <c r="A52" s="402" t="s">
        <v>135</v>
      </c>
      <c r="B52" s="402"/>
      <c r="C52" s="402"/>
      <c r="D52" s="402"/>
      <c r="E52" s="403"/>
      <c r="F52" s="403"/>
      <c r="G52" s="403"/>
    </row>
    <row r="53" spans="1:7">
      <c r="A53" s="403" t="s">
        <v>137</v>
      </c>
      <c r="B53" s="403"/>
      <c r="C53" s="403"/>
      <c r="D53" s="403"/>
      <c r="E53" s="403"/>
      <c r="F53" s="403"/>
      <c r="G53" s="403"/>
    </row>
  </sheetData>
  <sheetProtection password="E41E" sheet="1" objects="1" scenarios="1"/>
  <mergeCells count="38">
    <mergeCell ref="A2:G2"/>
    <mergeCell ref="E5:G5"/>
    <mergeCell ref="F6:G6"/>
    <mergeCell ref="E7:G7"/>
    <mergeCell ref="E8:G8"/>
    <mergeCell ref="E9:G9"/>
    <mergeCell ref="E13:F13"/>
    <mergeCell ref="A52:G52"/>
    <mergeCell ref="A53:G53"/>
    <mergeCell ref="A13:A14"/>
    <mergeCell ref="B13:B14"/>
    <mergeCell ref="C13:C14"/>
    <mergeCell ref="D13:D14"/>
    <mergeCell ref="G13:G14"/>
    <mergeCell ref="A25:A29"/>
    <mergeCell ref="B25:B29"/>
    <mergeCell ref="C25:C29"/>
    <mergeCell ref="D25:D29"/>
    <mergeCell ref="A30:A34"/>
    <mergeCell ref="B30:B34"/>
    <mergeCell ref="C30:C34"/>
    <mergeCell ref="D30:D34"/>
    <mergeCell ref="A35:A39"/>
    <mergeCell ref="B35:B39"/>
    <mergeCell ref="C35:C39"/>
    <mergeCell ref="D35:D39"/>
    <mergeCell ref="A40:A44"/>
    <mergeCell ref="B40:B44"/>
    <mergeCell ref="C40:C44"/>
    <mergeCell ref="D40:D44"/>
    <mergeCell ref="A46:A50"/>
    <mergeCell ref="B46:B50"/>
    <mergeCell ref="C46:C50"/>
    <mergeCell ref="D46:D50"/>
    <mergeCell ref="A15:A24"/>
    <mergeCell ref="B15:B24"/>
    <mergeCell ref="C15:C24"/>
    <mergeCell ref="D15:D24"/>
  </mergeCells>
  <phoneticPr fontId="1" type="Hiragana"/>
  <conditionalFormatting sqref="E8">
    <cfRule type="beginsWith" dxfId="7" priority="7" text="0">
      <formula>LEFT(E8,LEN("0"))="0"</formula>
    </cfRule>
  </conditionalFormatting>
  <conditionalFormatting sqref="E7">
    <cfRule type="containsText" dxfId="6" priority="6" text="0">
      <formula>NOT(ISERROR(SEARCH("0",E7)))</formula>
    </cfRule>
  </conditionalFormatting>
  <conditionalFormatting sqref="E15:E50">
    <cfRule type="beginsWith" dxfId="5" priority="8" text="0">
      <formula>LEFT(E15,LEN("0"))="0"</formula>
    </cfRule>
  </conditionalFormatting>
  <conditionalFormatting sqref="F6">
    <cfRule type="beginsWith" dxfId="4" priority="5" text="0">
      <formula>LEFT(F6,LEN("0"))="0"</formula>
    </cfRule>
  </conditionalFormatting>
  <conditionalFormatting sqref="E15:G51">
    <cfRule type="beginsWith" dxfId="3" priority="4" text="0">
      <formula>LEFT(E15,LEN("0"))="0"</formula>
    </cfRule>
  </conditionalFormatting>
  <conditionalFormatting sqref="D15 D25 D30 D35 D40 D46 D51">
    <cfRule type="beginsWith" dxfId="2" priority="3" text="0">
      <formula>LEFT(D15,LEN("0"))="0"</formula>
    </cfRule>
  </conditionalFormatting>
  <conditionalFormatting sqref="B6:C9 B15:D15 F15:F50 B25:D25 B30:D30 B35:D35 B40:D40 B46:D46 B51:E51">
    <cfRule type="cellIs" dxfId="1" priority="2" operator="equal">
      <formula>0</formula>
    </cfRule>
  </conditionalFormatting>
  <conditionalFormatting sqref="D7 D9">
    <cfRule type="cellIs" dxfId="0" priority="1" operator="equal">
      <formula>0</formula>
    </cfRule>
  </conditionalFormatting>
  <printOptions horizontalCentered="1"/>
  <pageMargins left="0.70866141732283461" right="0.70866141732283461" top="0.15748031496062992" bottom="0.15748031496062992" header="0.31496062992125984" footer="0.11811023622047244"/>
  <pageSetup paperSize="9" scale="73" fitToWidth="1" fitToHeight="0" orientation="portrait" usePrinterDefaults="1" r:id="rId1"/>
  <headerFooter>
    <oddFooter>&amp;C- &amp;P/&amp;N -</oddFooter>
  </headerFooter>
  <rowBreaks count="1" manualBreakCount="1">
    <brk id="44" max="6" man="1"/>
  </rowBreaks>
  <legacyDrawing r:id="rId2"/>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8</vt:i4>
      </vt:variant>
    </vt:vector>
  </HeadingPairs>
  <TitlesOfParts>
    <vt:vector size="8" baseType="lpstr">
      <vt:lpstr>市補助金額計算表</vt:lpstr>
      <vt:lpstr>消費税込⇔抜計算用</vt:lpstr>
      <vt:lpstr>収支予算書</vt:lpstr>
      <vt:lpstr>確認入力用①</vt:lpstr>
      <vt:lpstr>収支決算書（変更申請なし）</vt:lpstr>
      <vt:lpstr>変更申請用収支予算書</vt:lpstr>
      <vt:lpstr>確認入力用②（変更申請後使用）</vt:lpstr>
      <vt:lpstr>収支決算書 (変更申請をした場合)</vt:lpstr>
    </vt:vector>
  </TitlesOfParts>
  <Company>HP Inc.</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kanko</dc:creator>
  <cp:lastModifiedBy>kanko</cp:lastModifiedBy>
  <dcterms:created xsi:type="dcterms:W3CDTF">2023-07-14T01:12:53Z</dcterms:created>
  <dcterms:modified xsi:type="dcterms:W3CDTF">2025-06-13T00:00:50Z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4" baseType="lpwstr">
      <vt:lpwstr>5.0.1.0</vt:lpwstr>
      <vt:lpwstr>5.0.4.0</vt:lpwstr>
      <vt:lpwstr>5.0.5.0</vt:lpwstr>
      <vt:lpwstr>5.0.6.0</vt:lpwstr>
    </vt:vector>
  </property>
  <property fmtid="{DCFEDD21-7773-49B2-8022-6FC58DB5260B}" pid="3" name="LastSavedVersion">
    <vt:lpwstr>5.0.6.0</vt:lpwstr>
  </property>
  <property fmtid="{DCFEDD21-7773-49B2-8022-6FC58DB5260B}" pid="4" name="LastSavedDate">
    <vt:filetime>2025-06-13T00:00:50Z</vt:filetime>
  </property>
</Properties>
</file>